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29"/>
  <c r="K29" s="1"/>
  <c r="H5"/>
  <c r="K5" s="1"/>
  <c r="H28"/>
  <c r="K28" s="1"/>
  <c r="J5"/>
  <c r="J30" s="1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K30" l="1"/>
  <c r="H30"/>
  <c r="I30"/>
</calcChain>
</file>

<file path=xl/sharedStrings.xml><?xml version="1.0" encoding="utf-8"?>
<sst xmlns="http://schemas.openxmlformats.org/spreadsheetml/2006/main" count="92" uniqueCount="66">
  <si>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</si>
  <si>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</si>
  <si>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</si>
  <si>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</si>
  <si>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</si>
  <si>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</si>
  <si>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</si>
  <si>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</si>
  <si>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</si>
  <si>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</si>
  <si>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</si>
  <si>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</si>
  <si>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уп</t>
  </si>
  <si>
    <t>Цена за ед.</t>
  </si>
  <si>
    <t>Общая стоимость</t>
  </si>
  <si>
    <t>-</t>
  </si>
  <si>
    <t>Армосплинт –стекловолокно для шинирования (лента 3шт (90х2х0,25мм)+жидкость для смачивания 5мл)</t>
  </si>
  <si>
    <t>Денфил/DenFil набор (5 х4г цвет A2,A3,A3,5,B2,B3+адгезив BC plus 5мл+протравочный гель 5мл+аксесс.)</t>
  </si>
  <si>
    <t>Spectrum TPH3 - НАБОР (6 шпр. по 4,5г,адгезив Prime&amp;Bond NT 4,5мл,конд.)- гибридный пломбировочный композит</t>
  </si>
  <si>
    <t>Штифты стекловолоконные цилиндрические ШВС-135 (L3) (6шт) ФОРМА Углич</t>
  </si>
  <si>
    <t>Штифты стекловолоконные с объемной головкой ШВС-140-0,7 (М2) (6шт) ФОРМА Углич</t>
  </si>
  <si>
    <t>Эстелайт Сигма Квик/ESTELITE Σ QUICK</t>
  </si>
  <si>
    <t>Супергипс Про Солид/ ProSolid , 3 класс, цвет голубой, мешок 25кг</t>
  </si>
  <si>
    <t>Полисет-1 (паста ГОИ) полировочная паста для стали 100 г</t>
  </si>
  <si>
    <t>Слепочная масса С-силикон Спидекс/Speedex  набор (4970 база 910мл+4980 коррег.слой 140мл+4990 активатор 60мл)</t>
  </si>
  <si>
    <t>Аппликаторы ДС Браш, размер M, 100шт</t>
  </si>
  <si>
    <t>Валики ватные стомат. нестерильные (30*10мм), уп.500 шт.</t>
  </si>
  <si>
    <t>Глуфторэд-для глубокого фторирования эмали и дентина, 10+10мл</t>
  </si>
  <si>
    <t>Журнал учета качества предстерилизационной.обработки (ф. 366у) (Винар)</t>
  </si>
  <si>
    <t>Журнал учета проведения генеральных уборок</t>
  </si>
  <si>
    <t>Журнал регистрации и контроля ультрафиолетовой бактерицидной установки (Винар)</t>
  </si>
  <si>
    <t>Комполайт Плюс (14 г +14г)</t>
  </si>
  <si>
    <t>Пакеты для сбора и хранения отходов 30х33 см Класс Б желтые (с фальцами,с замками-стяжками и бирками) (100шт)</t>
  </si>
  <si>
    <t>Пакеты для сбора и хранения отходов 50х60 см Класс Б желтые (с фальцами, с замками-стяжками и бирками) (100шт)</t>
  </si>
  <si>
    <t>Перчатки S нитриловые, фиолетовые, смотровые, неопудренные,текстурированные ,уп.100 пар</t>
  </si>
  <si>
    <t>Перчатки S латексные смотровые, нестерильные ,неопудренные, текстурированные ,2 х-кратного хлорирования,желтые,уп.50</t>
  </si>
  <si>
    <t>Прайм-Дент-композит свет.отв.,набор Hybrid Composite Visible Light Cure (7шпр. х 4,5г+бонд 7мл+протрав.жид. 3мл+акс.).</t>
  </si>
  <si>
    <t>Унифас 2 (порошок 100 г,жидкость 60 г)-цемент цинкофосфатный</t>
  </si>
  <si>
    <t>Шприц эндодонтический "Эндошприц" 3мл с иглой типа "полка" (0,4мм) х35мм, 100 шт (10уп х10шт)</t>
  </si>
  <si>
    <t>Шприц инсулиновый 1,0мл U-100 игла 0,4*12мм, одноразовый 3-х компонентный</t>
  </si>
  <si>
    <t>Индикатор воздушный ИНТЕСТ-В4 многопеременный, класс 4 и 5 (внутри/снаружи уп.):180С/60мин, 500шт (без журнала).</t>
  </si>
  <si>
    <t>1 787,79</t>
  </si>
  <si>
    <t>5 174,75</t>
  </si>
  <si>
    <t>11 665,75</t>
  </si>
  <si>
    <t>65,33</t>
  </si>
  <si>
    <t>261,27</t>
  </si>
  <si>
    <t>28 000,00</t>
  </si>
  <si>
    <t>6 566,63</t>
  </si>
  <si>
    <t>300,30</t>
  </si>
  <si>
    <t>3 208,48</t>
  </si>
  <si>
    <t>127,17</t>
  </si>
  <si>
    <t>326,68</t>
  </si>
  <si>
    <t>893,89</t>
  </si>
  <si>
    <t>180,27</t>
  </si>
  <si>
    <t>56,26</t>
  </si>
  <si>
    <t>139,10</t>
  </si>
  <si>
    <t>2 600,00</t>
  </si>
  <si>
    <t>157,99</t>
  </si>
  <si>
    <t>253,50</t>
  </si>
  <si>
    <t>2 160,00</t>
  </si>
  <si>
    <t>1 150,85</t>
  </si>
  <si>
    <t>4 225,00</t>
  </si>
  <si>
    <t>221,00</t>
  </si>
  <si>
    <t>6,81</t>
  </si>
  <si>
    <t>1 209,68</t>
  </si>
  <si>
    <t>635,92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</si>
</sst>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C16" workbookViewId="0">
      <selection activeCell="L16" sqref="L1:L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13</v>
      </c>
      <c r="F3" s="17"/>
      <c r="G3" s="17"/>
      <c r="H3" s="23" t="s">
        <v>14</v>
      </c>
      <c r="I3" s="24"/>
      <c r="J3" s="25"/>
      <c r="K3" s="18" t="s">
        <v>8</v>
      </c>
    </row>
    <row r="4" spans="1:11" ht="57">
      <c r="A4" s="15"/>
      <c r="B4" s="16"/>
      <c r="C4" s="22"/>
      <c r="D4" s="20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18"/>
    </row>
    <row r="5" spans="1:11" ht="28.5">
      <c r="A5" s="4">
        <v>1</v>
      </c>
      <c r="B5" s="8" t="s">
        <v>16</v>
      </c>
      <c r="C5" s="12">
        <v>1</v>
      </c>
      <c r="D5" s="11" t="s">
        <v>12</v>
      </c>
      <c r="E5" s="9" t="s">
        <v>41</v>
      </c>
      <c r="F5" s="9">
        <v>1841.42</v>
      </c>
      <c r="G5" s="27">
        <v>1832.48</v>
      </c>
      <c r="H5" s="29">
        <f>E5*C5</f>
        <v>1787.79</v>
      </c>
      <c r="I5" s="29">
        <f>F5*C5</f>
        <v>1841.42</v>
      </c>
      <c r="J5" s="29">
        <f>G5*C5</f>
        <v>1832.48</v>
      </c>
      <c r="K5" s="3">
        <f>(H5+I5+J5)/3</f>
        <v>1820.5633333333335</v>
      </c>
    </row>
    <row r="6" spans="1:11" ht="28.5">
      <c r="A6" s="4">
        <v>2</v>
      </c>
      <c r="B6" s="8" t="s">
        <v>17</v>
      </c>
      <c r="C6" s="12">
        <v>1</v>
      </c>
      <c r="D6" s="11" t="s">
        <v>12</v>
      </c>
      <c r="E6" s="9" t="s">
        <v>42</v>
      </c>
      <c r="F6" s="9">
        <v>5329.99</v>
      </c>
      <c r="G6" s="27">
        <v>5304.12</v>
      </c>
      <c r="H6" s="29">
        <f t="shared" ref="H6:H27" si="0">E6*C6</f>
        <v>5174.75</v>
      </c>
      <c r="I6" s="29">
        <f t="shared" ref="I6:I29" si="1">F6*C6</f>
        <v>5329.99</v>
      </c>
      <c r="J6" s="29">
        <f t="shared" ref="J6:J29" si="2">G6*C6</f>
        <v>5304.12</v>
      </c>
      <c r="K6" s="10">
        <f t="shared" ref="K6:K29" si="3">(H6+I6+J6)/3</f>
        <v>5269.62</v>
      </c>
    </row>
    <row r="7" spans="1:11" ht="28.5">
      <c r="A7" s="7">
        <v>3</v>
      </c>
      <c r="B7" s="8" t="s">
        <v>18</v>
      </c>
      <c r="C7" s="12">
        <v>2</v>
      </c>
      <c r="D7" s="11" t="s">
        <v>11</v>
      </c>
      <c r="E7" s="9" t="s">
        <v>43</v>
      </c>
      <c r="F7" s="9">
        <v>12015.72</v>
      </c>
      <c r="G7" s="27">
        <v>11957.39</v>
      </c>
      <c r="H7" s="29">
        <f t="shared" si="0"/>
        <v>23331.5</v>
      </c>
      <c r="I7" s="29">
        <f t="shared" si="1"/>
        <v>24031.439999999999</v>
      </c>
      <c r="J7" s="29">
        <f t="shared" si="2"/>
        <v>23914.78</v>
      </c>
      <c r="K7" s="10">
        <f t="shared" si="3"/>
        <v>23759.24</v>
      </c>
    </row>
    <row r="8" spans="1:11" ht="28.5">
      <c r="A8" s="7">
        <v>4</v>
      </c>
      <c r="B8" s="8" t="s">
        <v>19</v>
      </c>
      <c r="C8" s="12">
        <v>4</v>
      </c>
      <c r="D8" s="11" t="s">
        <v>12</v>
      </c>
      <c r="E8" s="9" t="s">
        <v>44</v>
      </c>
      <c r="F8" s="9">
        <v>67.290000000000006</v>
      </c>
      <c r="G8" s="27">
        <v>66.959999999999994</v>
      </c>
      <c r="H8" s="29">
        <f t="shared" si="0"/>
        <v>261.32</v>
      </c>
      <c r="I8" s="29">
        <f t="shared" si="1"/>
        <v>269.16000000000003</v>
      </c>
      <c r="J8" s="29">
        <f t="shared" si="2"/>
        <v>267.83999999999997</v>
      </c>
      <c r="K8" s="10">
        <f t="shared" si="3"/>
        <v>266.10666666666663</v>
      </c>
    </row>
    <row r="9" spans="1:11" ht="28.5">
      <c r="A9" s="7">
        <v>5</v>
      </c>
      <c r="B9" s="8" t="s">
        <v>20</v>
      </c>
      <c r="C9" s="12">
        <v>1</v>
      </c>
      <c r="D9" s="11" t="s">
        <v>12</v>
      </c>
      <c r="E9" s="9" t="s">
        <v>45</v>
      </c>
      <c r="F9" s="9">
        <v>269.11</v>
      </c>
      <c r="G9" s="27">
        <v>267.8</v>
      </c>
      <c r="H9" s="29">
        <f t="shared" si="0"/>
        <v>261.27</v>
      </c>
      <c r="I9" s="29">
        <f t="shared" si="1"/>
        <v>269.11</v>
      </c>
      <c r="J9" s="29">
        <f t="shared" si="2"/>
        <v>267.8</v>
      </c>
      <c r="K9" s="10">
        <f t="shared" si="3"/>
        <v>266.06</v>
      </c>
    </row>
    <row r="10" spans="1:11">
      <c r="A10" s="7">
        <v>6</v>
      </c>
      <c r="B10" s="8" t="s">
        <v>21</v>
      </c>
      <c r="C10" s="12">
        <v>1</v>
      </c>
      <c r="D10" s="11" t="s">
        <v>11</v>
      </c>
      <c r="E10" s="9" t="s">
        <v>46</v>
      </c>
      <c r="F10" s="9">
        <v>28840</v>
      </c>
      <c r="G10" s="27">
        <v>28700</v>
      </c>
      <c r="H10" s="29">
        <f t="shared" si="0"/>
        <v>28000</v>
      </c>
      <c r="I10" s="29">
        <f t="shared" si="1"/>
        <v>28840</v>
      </c>
      <c r="J10" s="29">
        <f t="shared" si="2"/>
        <v>28700</v>
      </c>
      <c r="K10" s="10">
        <f t="shared" si="3"/>
        <v>28513.333333333332</v>
      </c>
    </row>
    <row r="11" spans="1:11" ht="28.5">
      <c r="A11" s="7">
        <v>7</v>
      </c>
      <c r="B11" s="8" t="s">
        <v>22</v>
      </c>
      <c r="C11" s="12">
        <v>1</v>
      </c>
      <c r="D11" s="11" t="s">
        <v>12</v>
      </c>
      <c r="E11" s="9" t="s">
        <v>47</v>
      </c>
      <c r="F11" s="9">
        <v>6763.63</v>
      </c>
      <c r="G11" s="27">
        <v>6730.8</v>
      </c>
      <c r="H11" s="29">
        <f t="shared" si="0"/>
        <v>6566.63</v>
      </c>
      <c r="I11" s="29">
        <f t="shared" si="1"/>
        <v>6763.63</v>
      </c>
      <c r="J11" s="29">
        <f t="shared" si="2"/>
        <v>6730.8</v>
      </c>
      <c r="K11" s="10">
        <f t="shared" si="3"/>
        <v>6687.02</v>
      </c>
    </row>
    <row r="12" spans="1:11">
      <c r="A12" s="7">
        <v>8</v>
      </c>
      <c r="B12" s="8" t="s">
        <v>23</v>
      </c>
      <c r="C12" s="12">
        <v>2</v>
      </c>
      <c r="D12" s="11" t="s">
        <v>11</v>
      </c>
      <c r="E12" s="9" t="s">
        <v>48</v>
      </c>
      <c r="F12" s="9">
        <v>309.31</v>
      </c>
      <c r="G12" s="27">
        <v>307.81</v>
      </c>
      <c r="H12" s="29">
        <f t="shared" si="0"/>
        <v>600.6</v>
      </c>
      <c r="I12" s="29">
        <f t="shared" si="1"/>
        <v>618.62</v>
      </c>
      <c r="J12" s="29">
        <f t="shared" si="2"/>
        <v>615.62</v>
      </c>
      <c r="K12" s="10">
        <f t="shared" si="3"/>
        <v>611.61333333333334</v>
      </c>
    </row>
    <row r="13" spans="1:11" ht="28.5">
      <c r="A13" s="7">
        <v>9</v>
      </c>
      <c r="B13" s="8" t="s">
        <v>24</v>
      </c>
      <c r="C13" s="12">
        <v>2</v>
      </c>
      <c r="D13" s="11" t="s">
        <v>12</v>
      </c>
      <c r="E13" s="9" t="s">
        <v>49</v>
      </c>
      <c r="F13" s="9">
        <v>3304.73</v>
      </c>
      <c r="G13" s="27">
        <v>3288.69</v>
      </c>
      <c r="H13" s="29">
        <f t="shared" si="0"/>
        <v>6416.96</v>
      </c>
      <c r="I13" s="29">
        <f t="shared" si="1"/>
        <v>6609.46</v>
      </c>
      <c r="J13" s="29">
        <f t="shared" si="2"/>
        <v>6577.38</v>
      </c>
      <c r="K13" s="10">
        <f t="shared" si="3"/>
        <v>6534.5999999999995</v>
      </c>
    </row>
    <row r="14" spans="1:11">
      <c r="A14" s="7">
        <v>10</v>
      </c>
      <c r="B14" s="8" t="s">
        <v>25</v>
      </c>
      <c r="C14" s="12">
        <v>8</v>
      </c>
      <c r="D14" s="11" t="s">
        <v>12</v>
      </c>
      <c r="E14" s="9" t="s">
        <v>50</v>
      </c>
      <c r="F14" s="9">
        <v>130.99</v>
      </c>
      <c r="G14" s="27">
        <v>130.35</v>
      </c>
      <c r="H14" s="29">
        <f t="shared" si="0"/>
        <v>1017.36</v>
      </c>
      <c r="I14" s="29">
        <f t="shared" si="1"/>
        <v>1047.92</v>
      </c>
      <c r="J14" s="29">
        <f t="shared" si="2"/>
        <v>1042.8</v>
      </c>
      <c r="K14" s="10">
        <f t="shared" si="3"/>
        <v>1036.0266666666666</v>
      </c>
    </row>
    <row r="15" spans="1:11">
      <c r="A15" s="7">
        <v>11</v>
      </c>
      <c r="B15" s="8" t="s">
        <v>26</v>
      </c>
      <c r="C15" s="12">
        <v>4</v>
      </c>
      <c r="D15" s="11" t="s">
        <v>11</v>
      </c>
      <c r="E15" s="9" t="s">
        <v>51</v>
      </c>
      <c r="F15" s="9">
        <v>336.48</v>
      </c>
      <c r="G15" s="27">
        <v>334.85</v>
      </c>
      <c r="H15" s="29">
        <f t="shared" si="0"/>
        <v>1306.72</v>
      </c>
      <c r="I15" s="29">
        <f t="shared" si="1"/>
        <v>1345.92</v>
      </c>
      <c r="J15" s="29">
        <f t="shared" si="2"/>
        <v>1339.4</v>
      </c>
      <c r="K15" s="10">
        <f t="shared" si="3"/>
        <v>1330.68</v>
      </c>
    </row>
    <row r="16" spans="1:11">
      <c r="A16" s="7">
        <v>12</v>
      </c>
      <c r="B16" s="8" t="s">
        <v>27</v>
      </c>
      <c r="C16" s="12">
        <v>2</v>
      </c>
      <c r="D16" s="11" t="s">
        <v>11</v>
      </c>
      <c r="E16" s="9" t="s">
        <v>52</v>
      </c>
      <c r="F16" s="9">
        <v>920.71</v>
      </c>
      <c r="G16" s="27">
        <v>916.24</v>
      </c>
      <c r="H16" s="29">
        <f t="shared" si="0"/>
        <v>1787.78</v>
      </c>
      <c r="I16" s="29">
        <f t="shared" si="1"/>
        <v>1841.42</v>
      </c>
      <c r="J16" s="29">
        <f t="shared" si="2"/>
        <v>1832.48</v>
      </c>
      <c r="K16" s="10">
        <f t="shared" si="3"/>
        <v>1820.5600000000002</v>
      </c>
    </row>
    <row r="17" spans="1:11" ht="15" customHeight="1">
      <c r="A17" s="7">
        <v>13</v>
      </c>
      <c r="B17" s="8" t="s">
        <v>28</v>
      </c>
      <c r="C17" s="12">
        <v>3</v>
      </c>
      <c r="D17" s="11" t="s">
        <v>11</v>
      </c>
      <c r="E17" s="9" t="s">
        <v>53</v>
      </c>
      <c r="F17" s="9">
        <v>185.68</v>
      </c>
      <c r="G17" s="27">
        <v>184.78</v>
      </c>
      <c r="H17" s="29">
        <f t="shared" si="0"/>
        <v>540.81000000000006</v>
      </c>
      <c r="I17" s="29">
        <f t="shared" si="1"/>
        <v>557.04</v>
      </c>
      <c r="J17" s="29">
        <f t="shared" si="2"/>
        <v>554.34</v>
      </c>
      <c r="K17" s="10">
        <f t="shared" si="3"/>
        <v>550.73</v>
      </c>
    </row>
    <row r="18" spans="1:11" ht="15" customHeight="1">
      <c r="A18" s="7">
        <v>14</v>
      </c>
      <c r="B18" s="8" t="s">
        <v>29</v>
      </c>
      <c r="C18" s="12">
        <v>3</v>
      </c>
      <c r="D18" s="11" t="s">
        <v>11</v>
      </c>
      <c r="E18" s="9" t="s">
        <v>54</v>
      </c>
      <c r="F18" s="9">
        <v>57.95</v>
      </c>
      <c r="G18" s="27">
        <v>57.67</v>
      </c>
      <c r="H18" s="29">
        <f t="shared" si="0"/>
        <v>168.78</v>
      </c>
      <c r="I18" s="29">
        <f t="shared" si="1"/>
        <v>173.85000000000002</v>
      </c>
      <c r="J18" s="29">
        <f t="shared" si="2"/>
        <v>173.01</v>
      </c>
      <c r="K18" s="10">
        <f t="shared" si="3"/>
        <v>171.88</v>
      </c>
    </row>
    <row r="19" spans="1:11" ht="15" customHeight="1">
      <c r="A19" s="7">
        <v>15</v>
      </c>
      <c r="B19" s="8" t="s">
        <v>30</v>
      </c>
      <c r="C19" s="12">
        <v>3</v>
      </c>
      <c r="D19" s="11" t="s">
        <v>11</v>
      </c>
      <c r="E19" s="9" t="s">
        <v>55</v>
      </c>
      <c r="F19" s="27">
        <v>143.27000000000001</v>
      </c>
      <c r="G19" s="27">
        <v>142.58000000000001</v>
      </c>
      <c r="H19" s="29">
        <f t="shared" si="0"/>
        <v>417.29999999999995</v>
      </c>
      <c r="I19" s="29">
        <f t="shared" si="1"/>
        <v>429.81000000000006</v>
      </c>
      <c r="J19" s="29">
        <f t="shared" si="2"/>
        <v>427.74</v>
      </c>
      <c r="K19" s="10">
        <f t="shared" si="3"/>
        <v>424.95</v>
      </c>
    </row>
    <row r="20" spans="1:11">
      <c r="A20" s="7">
        <v>16</v>
      </c>
      <c r="B20" s="8" t="s">
        <v>31</v>
      </c>
      <c r="C20" s="12">
        <v>3</v>
      </c>
      <c r="D20" s="11" t="s">
        <v>12</v>
      </c>
      <c r="E20" s="9" t="s">
        <v>56</v>
      </c>
      <c r="F20" s="28">
        <v>2678</v>
      </c>
      <c r="G20" s="27">
        <v>2665</v>
      </c>
      <c r="H20" s="29">
        <f t="shared" si="0"/>
        <v>7800</v>
      </c>
      <c r="I20" s="29">
        <f t="shared" si="1"/>
        <v>8034</v>
      </c>
      <c r="J20" s="29">
        <f t="shared" si="2"/>
        <v>7995</v>
      </c>
      <c r="K20" s="10">
        <f t="shared" si="3"/>
        <v>7943</v>
      </c>
    </row>
    <row r="21" spans="1:11" ht="28.5">
      <c r="A21" s="7">
        <v>17</v>
      </c>
      <c r="B21" s="8" t="s">
        <v>32</v>
      </c>
      <c r="C21" s="12">
        <v>30</v>
      </c>
      <c r="D21" s="11" t="s">
        <v>12</v>
      </c>
      <c r="E21" s="9" t="s">
        <v>57</v>
      </c>
      <c r="F21" s="27">
        <v>162.72999999999999</v>
      </c>
      <c r="G21" s="27">
        <v>161.94</v>
      </c>
      <c r="H21" s="29">
        <f t="shared" si="0"/>
        <v>4739.7000000000007</v>
      </c>
      <c r="I21" s="29">
        <f t="shared" si="1"/>
        <v>4881.8999999999996</v>
      </c>
      <c r="J21" s="29">
        <f t="shared" si="2"/>
        <v>4858.2</v>
      </c>
      <c r="K21" s="10">
        <f t="shared" si="3"/>
        <v>4826.5999999999995</v>
      </c>
    </row>
    <row r="22" spans="1:11" ht="28.5">
      <c r="A22" s="7">
        <v>18</v>
      </c>
      <c r="B22" s="8" t="s">
        <v>33</v>
      </c>
      <c r="C22" s="12">
        <v>10</v>
      </c>
      <c r="D22" s="11" t="s">
        <v>12</v>
      </c>
      <c r="E22" s="9" t="s">
        <v>58</v>
      </c>
      <c r="F22" s="27">
        <v>261.11</v>
      </c>
      <c r="G22" s="27">
        <v>259.83999999999997</v>
      </c>
      <c r="H22" s="29">
        <f t="shared" si="0"/>
        <v>2535</v>
      </c>
      <c r="I22" s="29">
        <f t="shared" si="1"/>
        <v>2611.1000000000004</v>
      </c>
      <c r="J22" s="29">
        <f t="shared" si="2"/>
        <v>2598.3999999999996</v>
      </c>
      <c r="K22" s="10">
        <f t="shared" si="3"/>
        <v>2581.5</v>
      </c>
    </row>
    <row r="23" spans="1:11" ht="28.5">
      <c r="A23" s="7">
        <v>19</v>
      </c>
      <c r="B23" s="8" t="s">
        <v>34</v>
      </c>
      <c r="C23" s="12">
        <v>10</v>
      </c>
      <c r="D23" s="11" t="s">
        <v>12</v>
      </c>
      <c r="E23" s="9" t="s">
        <v>59</v>
      </c>
      <c r="F23" s="27">
        <v>2224.8000000000002</v>
      </c>
      <c r="G23" s="28">
        <v>2214</v>
      </c>
      <c r="H23" s="29">
        <f t="shared" si="0"/>
        <v>21600</v>
      </c>
      <c r="I23" s="29">
        <f t="shared" si="1"/>
        <v>22248</v>
      </c>
      <c r="J23" s="29">
        <f t="shared" si="2"/>
        <v>22140</v>
      </c>
      <c r="K23" s="10">
        <f t="shared" si="3"/>
        <v>21996</v>
      </c>
    </row>
    <row r="24" spans="1:11" ht="28.5">
      <c r="A24" s="7">
        <v>20</v>
      </c>
      <c r="B24" s="8" t="s">
        <v>35</v>
      </c>
      <c r="C24" s="12">
        <v>4</v>
      </c>
      <c r="D24" s="11" t="s">
        <v>12</v>
      </c>
      <c r="E24" s="9" t="s">
        <v>60</v>
      </c>
      <c r="F24" s="27">
        <v>1185.3800000000001</v>
      </c>
      <c r="G24" s="27">
        <v>1179.6199999999999</v>
      </c>
      <c r="H24" s="29">
        <f t="shared" si="0"/>
        <v>4603.3999999999996</v>
      </c>
      <c r="I24" s="29">
        <f t="shared" si="1"/>
        <v>4741.5200000000004</v>
      </c>
      <c r="J24" s="29">
        <f t="shared" si="2"/>
        <v>4718.4799999999996</v>
      </c>
      <c r="K24" s="10">
        <f t="shared" si="3"/>
        <v>4687.8</v>
      </c>
    </row>
    <row r="25" spans="1:11" ht="28.5">
      <c r="A25" s="7">
        <v>21</v>
      </c>
      <c r="B25" s="8" t="s">
        <v>36</v>
      </c>
      <c r="C25" s="12">
        <v>2</v>
      </c>
      <c r="D25" s="11" t="s">
        <v>11</v>
      </c>
      <c r="E25" s="9" t="s">
        <v>61</v>
      </c>
      <c r="F25" s="27">
        <v>4351.75</v>
      </c>
      <c r="G25" s="27">
        <v>4330.63</v>
      </c>
      <c r="H25" s="29">
        <f t="shared" si="0"/>
        <v>8450</v>
      </c>
      <c r="I25" s="29">
        <f t="shared" si="1"/>
        <v>8703.5</v>
      </c>
      <c r="J25" s="29">
        <f t="shared" si="2"/>
        <v>8661.26</v>
      </c>
      <c r="K25" s="10">
        <f t="shared" si="3"/>
        <v>8604.92</v>
      </c>
    </row>
    <row r="26" spans="1:11">
      <c r="A26" s="7">
        <v>22</v>
      </c>
      <c r="B26" s="8" t="s">
        <v>37</v>
      </c>
      <c r="C26" s="12">
        <v>5</v>
      </c>
      <c r="D26" s="11" t="s">
        <v>11</v>
      </c>
      <c r="E26" s="9" t="s">
        <v>62</v>
      </c>
      <c r="F26" s="27">
        <v>227.63</v>
      </c>
      <c r="G26" s="27">
        <v>226.53</v>
      </c>
      <c r="H26" s="29">
        <f t="shared" si="0"/>
        <v>1105</v>
      </c>
      <c r="I26" s="29">
        <f t="shared" si="1"/>
        <v>1138.1500000000001</v>
      </c>
      <c r="J26" s="29">
        <f t="shared" si="2"/>
        <v>1132.6500000000001</v>
      </c>
      <c r="K26" s="10">
        <f t="shared" si="3"/>
        <v>1125.2666666666667</v>
      </c>
    </row>
    <row r="27" spans="1:11" ht="28.5">
      <c r="A27" s="7">
        <v>23</v>
      </c>
      <c r="B27" s="8" t="s">
        <v>39</v>
      </c>
      <c r="C27" s="12">
        <v>400</v>
      </c>
      <c r="D27" s="11" t="s">
        <v>11</v>
      </c>
      <c r="E27" s="9" t="s">
        <v>63</v>
      </c>
      <c r="F27" s="27">
        <v>7.01</v>
      </c>
      <c r="G27" s="27">
        <v>6.98</v>
      </c>
      <c r="H27" s="29">
        <f t="shared" si="0"/>
        <v>2724</v>
      </c>
      <c r="I27" s="29">
        <f t="shared" si="1"/>
        <v>2804</v>
      </c>
      <c r="J27" s="29">
        <f t="shared" si="2"/>
        <v>2792</v>
      </c>
      <c r="K27" s="10">
        <f t="shared" si="3"/>
        <v>2773.3333333333335</v>
      </c>
    </row>
    <row r="28" spans="1:11" ht="28.5">
      <c r="A28" s="7">
        <v>24</v>
      </c>
      <c r="B28" s="8" t="s">
        <v>38</v>
      </c>
      <c r="C28" s="12">
        <v>1</v>
      </c>
      <c r="D28" s="11" t="s">
        <v>12</v>
      </c>
      <c r="E28" s="7" t="s">
        <v>64</v>
      </c>
      <c r="F28" s="29">
        <v>1245.97</v>
      </c>
      <c r="G28" s="29">
        <v>1239.92</v>
      </c>
      <c r="H28" s="29">
        <f>E28*C28</f>
        <v>1209.68</v>
      </c>
      <c r="I28" s="29">
        <f t="shared" si="1"/>
        <v>1245.97</v>
      </c>
      <c r="J28" s="29">
        <f t="shared" si="2"/>
        <v>1239.92</v>
      </c>
      <c r="K28" s="10">
        <f t="shared" si="3"/>
        <v>1231.8566666666668</v>
      </c>
    </row>
    <row r="29" spans="1:11" ht="28.5">
      <c r="A29" s="7">
        <v>25</v>
      </c>
      <c r="B29" s="8" t="s">
        <v>40</v>
      </c>
      <c r="C29" s="8">
        <v>4</v>
      </c>
      <c r="D29" s="8" t="s">
        <v>12</v>
      </c>
      <c r="E29" s="7" t="s">
        <v>65</v>
      </c>
      <c r="F29" s="29">
        <v>655</v>
      </c>
      <c r="G29" s="29">
        <v>651.82000000000005</v>
      </c>
      <c r="H29" s="29">
        <f>E29*C29</f>
        <v>2543.6799999999998</v>
      </c>
      <c r="I29" s="29">
        <f t="shared" si="1"/>
        <v>2620</v>
      </c>
      <c r="J29" s="29">
        <f t="shared" si="2"/>
        <v>2607.2800000000002</v>
      </c>
      <c r="K29" s="10">
        <f t="shared" si="3"/>
        <v>2590.3200000000002</v>
      </c>
    </row>
    <row r="30" spans="1:11" ht="15" customHeight="1">
      <c r="A30" s="30" t="s">
        <v>7</v>
      </c>
      <c r="B30" s="31"/>
      <c r="C30" s="26"/>
      <c r="D30" s="26"/>
      <c r="E30" s="5" t="s">
        <v>15</v>
      </c>
      <c r="F30" s="5"/>
      <c r="G30" s="5"/>
      <c r="H30" s="5">
        <f>SUM(H5:H29)</f>
        <v>134950.02999999997</v>
      </c>
      <c r="I30" s="5">
        <f t="shared" ref="I30" si="4">SUM(I5:I29)</f>
        <v>138996.93</v>
      </c>
      <c r="J30" s="5">
        <f>SUM(J5:J29)</f>
        <v>138323.77999999997</v>
      </c>
      <c r="K30" s="5">
        <f>SUM(K5:K29)</f>
        <v>137423.58000000002</v>
      </c>
    </row>
  </sheetData>
  <mergeCells count="10">
    <mergeCell ref="A30:B30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ignoredErrors>
    <ignoredError sqref="E5:E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2" max="2" width="9.1406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2022-07-12T12:11:36Z</dcterms:modified>
</cp:coreProperties>
</file>