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" i="1"/>
  <c r="L13"/>
  <c r="K13"/>
  <c r="L6"/>
  <c r="L7"/>
  <c r="L9"/>
  <c r="L5"/>
  <c r="K6"/>
  <c r="K7"/>
  <c r="K8"/>
  <c r="K9"/>
  <c r="K10"/>
  <c r="K11"/>
  <c r="K12"/>
  <c r="I13"/>
  <c r="J13"/>
  <c r="H13"/>
  <c r="J6"/>
  <c r="J7"/>
  <c r="J8"/>
  <c r="J9"/>
  <c r="J10"/>
  <c r="J11"/>
  <c r="J12"/>
  <c r="J5"/>
  <c r="I6"/>
  <c r="I7"/>
  <c r="I8"/>
  <c r="I9"/>
  <c r="I10"/>
  <c r="I11"/>
  <c r="I12"/>
  <c r="I5"/>
  <c r="H6"/>
  <c r="H7"/>
  <c r="H8"/>
  <c r="H9"/>
  <c r="H10"/>
  <c r="H11"/>
  <c r="H12"/>
  <c r="H5"/>
</calcChain>
</file>

<file path=xl/sharedStrings.xml><?xml version="1.0" encoding="utf-8"?>
<sst xmlns="http://schemas.openxmlformats.org/spreadsheetml/2006/main" count="34" uniqueCount="24">
  <si>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</si>
  <si>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</si>
  <si>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</si>
  <si>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</si>
  <si>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</si>
  <si>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</si>
  <si>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</si>
  <si>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</si>
  <si>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</si>
  <si>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</si>
  <si>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</si>
  <si>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</si>
  <si>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</si>
  <si>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</si>
  <si>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</si>
  <si>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Стойка-тележка для транспортировки с ободом для фиксации баков (12 литров с прессом)</t>
  </si>
  <si>
    <t>Пакеты для медицинских отходов "БалтнерПак" по ТУ 21.20.23-011-61014306-2018</t>
  </si>
  <si>
    <t>Контейнер для сбора, хранения, транспортирования и утилизации медицинских отходов, многоразовый (желтый), объёмом 12,0 л  (с принадлежностью В-01)</t>
  </si>
  <si>
    <t>Универсал-контейнер для сбора, хранения, транспортирования и утилизации колюще-режущих отходов, одноразовый (желтый), 1,1 л.</t>
  </si>
  <si>
    <t>Универсал-контейнер для сбора, хранения, транспортирования и утилизации колюще-режущих отходов, одноразовый (желтый), 1,5 л.</t>
  </si>
  <si>
    <t>Полиэтиленовый пакет одноразового пользования для сбора, хранения и удаления медицинских отходов класса Б , размер 300*330 мм., цвет желтый. ( со стяжкой).</t>
  </si>
  <si>
    <t>Полиэтиленовый пакет одноразового пользования для сбора, хранения и удаления медицинских отходов класса Б , размер 500*600 мм., цвет желтый. (со стяжкой)</t>
  </si>
  <si>
    <t>Полиэтиленовый пакет одноразового пользования для сбора, хранения и удаления медицинских отходов класса А , размер 600*1000 мм., цвет белый (со стяжкой).</t>
  </si>
  <si>
    <t>НМЦ за ед.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</si>
</sst>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topLeftCell="A4" workbookViewId="0">
      <selection activeCell="L13" sqref="L13"/>
    </sheetView>
  </sheetViews>
  <sheetFormatPr defaultRowHeight="15"/>
  <cols>
    <col min="1" max="1" width="6" style="1" customWidth="1"/>
    <col min="2" max="2" width="32.4257812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2" width="16.140625" style="1" bestFit="1" customWidth="1"/>
    <col min="13" max="16384" width="9.140625" style="1"/>
  </cols>
  <sheetData>
    <row r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5" customHeight="1">
      <c r="A3" s="14" t="s">
        <v>3</v>
      </c>
      <c r="B3" s="15" t="s">
        <v>2</v>
      </c>
      <c r="C3" s="20" t="s">
        <v>9</v>
      </c>
      <c r="D3" s="18" t="s">
        <v>10</v>
      </c>
      <c r="E3" s="16" t="s">
        <v>12</v>
      </c>
      <c r="F3" s="16"/>
      <c r="G3" s="16"/>
      <c r="H3" s="22" t="s">
        <v>13</v>
      </c>
      <c r="I3" s="23"/>
      <c r="J3" s="24"/>
      <c r="K3" s="17" t="s">
        <v>23</v>
      </c>
      <c r="L3" s="17" t="s">
        <v>8</v>
      </c>
    </row>
    <row r="4" spans="1:12" ht="57">
      <c r="A4" s="14"/>
      <c r="B4" s="15"/>
      <c r="C4" s="21"/>
      <c r="D4" s="19"/>
      <c r="E4" s="5" t="s">
        <v>4</v>
      </c>
      <c r="F4" s="5" t="s">
        <v>6</v>
      </c>
      <c r="G4" s="5" t="s">
        <v>5</v>
      </c>
      <c r="H4" s="4" t="s">
        <v>4</v>
      </c>
      <c r="I4" s="4" t="s">
        <v>6</v>
      </c>
      <c r="J4" s="4" t="s">
        <v>5</v>
      </c>
      <c r="K4" s="17"/>
      <c r="L4" s="17"/>
    </row>
    <row r="5" spans="1:12" ht="75">
      <c r="A5" s="6">
        <v>1</v>
      </c>
      <c r="B5" s="11" t="s">
        <v>17</v>
      </c>
      <c r="C5" s="6">
        <v>1</v>
      </c>
      <c r="D5" s="8" t="s">
        <v>11</v>
      </c>
      <c r="E5" s="9">
        <v>7900</v>
      </c>
      <c r="F5" s="9">
        <v>7940</v>
      </c>
      <c r="G5" s="9">
        <v>7920</v>
      </c>
      <c r="H5" s="10">
        <f>E5*C5</f>
        <v>7900</v>
      </c>
      <c r="I5" s="10">
        <f>F5*C5</f>
        <v>7940</v>
      </c>
      <c r="J5" s="10">
        <f>G5*C5</f>
        <v>7920</v>
      </c>
      <c r="K5" s="10">
        <f>(E5+F5+G5)/3</f>
        <v>7920</v>
      </c>
      <c r="L5" s="25">
        <f>K5*C5</f>
        <v>7920</v>
      </c>
    </row>
    <row r="6" spans="1:12" ht="60">
      <c r="A6" s="6">
        <v>2</v>
      </c>
      <c r="B6" s="11" t="s">
        <v>15</v>
      </c>
      <c r="C6" s="6">
        <v>1</v>
      </c>
      <c r="D6" s="8" t="s">
        <v>11</v>
      </c>
      <c r="E6" s="9">
        <v>20900</v>
      </c>
      <c r="F6" s="9">
        <v>20960</v>
      </c>
      <c r="G6" s="9">
        <v>20950</v>
      </c>
      <c r="H6" s="10">
        <f t="shared" ref="H6:H12" si="0">E6*C6</f>
        <v>20900</v>
      </c>
      <c r="I6" s="10">
        <f t="shared" ref="I6:I12" si="1">F6*C6</f>
        <v>20960</v>
      </c>
      <c r="J6" s="10">
        <f t="shared" ref="J6:J12" si="2">G6*C6</f>
        <v>20950</v>
      </c>
      <c r="K6" s="10">
        <f t="shared" ref="K6:K12" si="3">(E6+F6+G6)/3</f>
        <v>20936.666666666668</v>
      </c>
      <c r="L6" s="25">
        <f t="shared" ref="L6:L12" si="4">K6*C6</f>
        <v>20936.666666666668</v>
      </c>
    </row>
    <row r="7" spans="1:12" ht="75">
      <c r="A7" s="6">
        <v>3</v>
      </c>
      <c r="B7" s="11" t="s">
        <v>18</v>
      </c>
      <c r="C7" s="6">
        <v>100</v>
      </c>
      <c r="D7" s="8" t="s">
        <v>11</v>
      </c>
      <c r="E7" s="9">
        <v>124</v>
      </c>
      <c r="F7" s="9">
        <v>128.5</v>
      </c>
      <c r="G7" s="9">
        <v>127</v>
      </c>
      <c r="H7" s="10">
        <f t="shared" si="0"/>
        <v>12400</v>
      </c>
      <c r="I7" s="10">
        <f t="shared" si="1"/>
        <v>12850</v>
      </c>
      <c r="J7" s="10">
        <f t="shared" si="2"/>
        <v>12700</v>
      </c>
      <c r="K7" s="10">
        <f t="shared" si="3"/>
        <v>126.5</v>
      </c>
      <c r="L7" s="25">
        <f t="shared" si="4"/>
        <v>12650</v>
      </c>
    </row>
    <row r="8" spans="1:12" ht="75">
      <c r="A8" s="6">
        <v>4</v>
      </c>
      <c r="B8" s="11" t="s">
        <v>19</v>
      </c>
      <c r="C8" s="6">
        <v>100</v>
      </c>
      <c r="D8" s="8" t="s">
        <v>11</v>
      </c>
      <c r="E8" s="9">
        <v>132</v>
      </c>
      <c r="F8" s="9">
        <v>136.69999999999999</v>
      </c>
      <c r="G8" s="9">
        <v>135</v>
      </c>
      <c r="H8" s="10">
        <f t="shared" si="0"/>
        <v>13200</v>
      </c>
      <c r="I8" s="10">
        <f t="shared" si="1"/>
        <v>13669.999999999998</v>
      </c>
      <c r="J8" s="10">
        <f t="shared" si="2"/>
        <v>13500</v>
      </c>
      <c r="K8" s="10">
        <f t="shared" si="3"/>
        <v>134.56666666666666</v>
      </c>
      <c r="L8" s="25">
        <v>13456.7</v>
      </c>
    </row>
    <row r="9" spans="1:12" ht="90">
      <c r="A9" s="6">
        <v>5</v>
      </c>
      <c r="B9" s="11" t="s">
        <v>20</v>
      </c>
      <c r="C9" s="6">
        <v>1000</v>
      </c>
      <c r="D9" s="8" t="s">
        <v>11</v>
      </c>
      <c r="E9" s="9">
        <v>1.6</v>
      </c>
      <c r="F9" s="9">
        <v>1.8</v>
      </c>
      <c r="G9" s="9">
        <v>1.7</v>
      </c>
      <c r="H9" s="10">
        <f t="shared" si="0"/>
        <v>1600</v>
      </c>
      <c r="I9" s="10">
        <f t="shared" si="1"/>
        <v>1800</v>
      </c>
      <c r="J9" s="10">
        <f t="shared" si="2"/>
        <v>1700</v>
      </c>
      <c r="K9" s="10">
        <f t="shared" si="3"/>
        <v>1.7000000000000002</v>
      </c>
      <c r="L9" s="25">
        <f t="shared" si="4"/>
        <v>1700.0000000000002</v>
      </c>
    </row>
    <row r="10" spans="1:12" ht="90">
      <c r="A10" s="6">
        <v>6</v>
      </c>
      <c r="B10" s="11" t="s">
        <v>21</v>
      </c>
      <c r="C10" s="6">
        <v>1000</v>
      </c>
      <c r="D10" s="8" t="s">
        <v>11</v>
      </c>
      <c r="E10" s="9">
        <v>5.7</v>
      </c>
      <c r="F10" s="9">
        <v>5.95</v>
      </c>
      <c r="G10" s="9">
        <v>5.85</v>
      </c>
      <c r="H10" s="10">
        <f t="shared" si="0"/>
        <v>5700</v>
      </c>
      <c r="I10" s="10">
        <f t="shared" si="1"/>
        <v>5950</v>
      </c>
      <c r="J10" s="10">
        <f t="shared" si="2"/>
        <v>5850</v>
      </c>
      <c r="K10" s="10">
        <f t="shared" si="3"/>
        <v>5.833333333333333</v>
      </c>
      <c r="L10" s="25">
        <v>5833</v>
      </c>
    </row>
    <row r="11" spans="1:12" ht="90">
      <c r="A11" s="6">
        <v>7</v>
      </c>
      <c r="B11" s="11" t="s">
        <v>22</v>
      </c>
      <c r="C11" s="6">
        <v>1000</v>
      </c>
      <c r="D11" s="8" t="s">
        <v>11</v>
      </c>
      <c r="E11" s="9">
        <v>14.9</v>
      </c>
      <c r="F11" s="9">
        <v>15.45</v>
      </c>
      <c r="G11" s="9">
        <v>15.2</v>
      </c>
      <c r="H11" s="10">
        <f t="shared" si="0"/>
        <v>14900</v>
      </c>
      <c r="I11" s="10">
        <f t="shared" si="1"/>
        <v>15450</v>
      </c>
      <c r="J11" s="10">
        <f t="shared" si="2"/>
        <v>15200</v>
      </c>
      <c r="K11" s="10">
        <f t="shared" si="3"/>
        <v>15.183333333333332</v>
      </c>
      <c r="L11" s="25">
        <v>15183</v>
      </c>
    </row>
    <row r="12" spans="1:12" ht="45">
      <c r="A12" s="6">
        <v>8</v>
      </c>
      <c r="B12" s="11" t="s">
        <v>16</v>
      </c>
      <c r="C12" s="6">
        <v>500</v>
      </c>
      <c r="D12" s="8" t="s">
        <v>11</v>
      </c>
      <c r="E12" s="9">
        <v>35.200000000000003</v>
      </c>
      <c r="F12" s="9">
        <v>36</v>
      </c>
      <c r="G12" s="9">
        <v>35.5</v>
      </c>
      <c r="H12" s="10">
        <f t="shared" si="0"/>
        <v>17600</v>
      </c>
      <c r="I12" s="10">
        <f t="shared" si="1"/>
        <v>18000</v>
      </c>
      <c r="J12" s="10">
        <f t="shared" si="2"/>
        <v>17750</v>
      </c>
      <c r="K12" s="10">
        <f t="shared" si="3"/>
        <v>35.56666666666667</v>
      </c>
      <c r="L12" s="25">
        <v>17783.5</v>
      </c>
    </row>
    <row r="13" spans="1:12" ht="15" customHeight="1">
      <c r="A13" s="7" t="s">
        <v>7</v>
      </c>
      <c r="B13" s="7"/>
      <c r="C13" s="7"/>
      <c r="D13" s="7"/>
      <c r="E13" s="2" t="s">
        <v>14</v>
      </c>
      <c r="F13" s="2"/>
      <c r="G13" s="2"/>
      <c r="H13" s="2">
        <f>SUM(H5:H12)</f>
        <v>94200</v>
      </c>
      <c r="I13" s="2">
        <f t="shared" ref="I13:K13" si="5">SUM(I5:I12)</f>
        <v>96620</v>
      </c>
      <c r="J13" s="2">
        <f t="shared" si="5"/>
        <v>95570</v>
      </c>
      <c r="K13" s="2">
        <f>K5+K6+K7+K8+K9+K10+K11+K12</f>
        <v>29176.016666666666</v>
      </c>
      <c r="L13" s="26">
        <f>L5+L6+L7+L8+L9+L10+L11+L12</f>
        <v>95462.866666666669</v>
      </c>
    </row>
    <row r="16" spans="1:12">
      <c r="G16" s="3"/>
    </row>
  </sheetData>
  <mergeCells count="10">
    <mergeCell ref="K3:K4"/>
    <mergeCell ref="A1:K1"/>
    <mergeCell ref="A2:K2"/>
    <mergeCell ref="A3:A4"/>
    <mergeCell ref="B3:B4"/>
    <mergeCell ref="E3:G3"/>
    <mergeCell ref="L3:L4"/>
    <mergeCell ref="D3:D4"/>
    <mergeCell ref="C3:C4"/>
    <mergeCell ref="H3:J3"/>
  </mergeCells>
  <pageMargins left="0.19685039370078741" right="0.19685039370078741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2023-02-15T06:46:57Z</dcterms:modified>
</cp:coreProperties>
</file>