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5" i="1"/>
  <c r="H6"/>
  <c r="H7"/>
  <c r="H8"/>
  <c r="H9"/>
  <c r="H10"/>
  <c r="H11"/>
  <c r="H12"/>
  <c r="H13"/>
  <c r="H5"/>
  <c r="L6"/>
  <c r="L7"/>
  <c r="L8"/>
  <c r="L9"/>
  <c r="L10"/>
  <c r="L11"/>
  <c r="L12"/>
  <c r="L13"/>
  <c r="K6"/>
  <c r="K7"/>
  <c r="K14" s="1"/>
  <c r="K8"/>
  <c r="K9"/>
  <c r="K10"/>
  <c r="K11"/>
  <c r="K12"/>
  <c r="K13"/>
  <c r="K5"/>
  <c r="J14"/>
  <c r="J6"/>
  <c r="J7"/>
  <c r="J8"/>
  <c r="J9"/>
  <c r="J10"/>
  <c r="J11"/>
  <c r="J12"/>
  <c r="J13"/>
  <c r="J5"/>
  <c r="I14"/>
  <c r="I6"/>
  <c r="I7"/>
  <c r="I8"/>
  <c r="I9"/>
  <c r="I10"/>
  <c r="I11"/>
  <c r="I12"/>
  <c r="I13"/>
  <c r="I5"/>
  <c r="L14" l="1"/>
</calcChain>
</file>

<file path=xl/sharedStrings.xml><?xml version="1.0" encoding="utf-8"?>
<sst xmlns="http://schemas.openxmlformats.org/spreadsheetml/2006/main" count="36" uniqueCount="25">
  <si>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</si>
  <si>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</si>
  <si>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</si>
  <si>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</si>
  <si>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</si>
  <si>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</si>
  <si>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</si>
  <si>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</si>
  <si>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</si>
  <si>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</si>
  <si>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</si>
  <si>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</si>
  <si>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Общая стоимость</t>
  </si>
  <si>
    <t>-</t>
  </si>
  <si>
    <t>набор</t>
  </si>
  <si>
    <t>Toxocara антитела класса иммуноглобулин G (IgG) ИВД, набор, иммуноферментный анализ (ИФА)</t>
  </si>
  <si>
    <t>Opisthorchis spp., антитела класса иммуноглобулин G (IgG), ИВД, набор, иммуноферментный анализ (ИФА)</t>
  </si>
  <si>
    <t>Общий иммуноглобулин Е (IgЕ) ИВД, набор, иммуноферментный анализ (ИФА)</t>
  </si>
  <si>
    <t>Giardia lamblia антигены ИВД, набор, иммуноферментный анализ (ИФА)</t>
  </si>
  <si>
    <t>Chlamydia trachomatis антитела класса иммуноглобулин A (IgA) ИВД, набор, иммуноферментный анализ (ИФА)</t>
  </si>
  <si>
    <t>Chlamydia trachomatis антитела класса иммуноглобулин G (IgG) ИВД, набор, иммуноферментный анализ (ИФА)</t>
  </si>
  <si>
    <t>НМЦ за ед.</t>
  </si>
  <si>
    <t>Транспортная среда для УРОГЕНИТАЛЬНЫХ МИКОПЛАЗМ "МИКОПЛАЗМА–Т"</t>
  </si>
  <si>
    <t>НАБОР РЕАГЕНТОВ ДЛЯ ВИЗУАЛЬНОГО ВЫЯВЛЕНИЯ Mycoplasma hominis "МИКОПЛАЗМА-М"</t>
  </si>
  <si>
    <t xml:space="preserve">НАБОР РЕАГЕНТОВ ДЛЯ ВИЗУАЛЬНОГО ВЫЯВЛЕНИЯ
Ureaplasma urealyticum "УРЕАПЛАЗМА-М"
</t>
  </si>
</sst>
</file>

<file path=xl/styles.xml><?xml version="1.0" encoding="utf-8"?>
<styleSheet xmlns="http://schemas.openxmlformats.org/spreadsheetml/2006/main">
  <numFmts count="1">
    <numFmt numFmtId="165" formatCode="0.0000"/>
  </numFmts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5" fillId="0" borderId="0" xfId="0" applyNumberFormat="1" applyFont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/>
    <xf numFmtId="0" fontId="5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activeCell="F9" sqref="F9"/>
    </sheetView>
  </sheetViews>
  <sheetFormatPr defaultRowHeight="15"/>
  <cols>
    <col min="1" max="1" width="6" style="1" customWidth="1"/>
    <col min="2" max="2" width="69.7109375" style="1" customWidth="1"/>
    <col min="3" max="4" width="14" style="1" customWidth="1"/>
    <col min="5" max="5" width="17.140625" style="1" customWidth="1"/>
    <col min="6" max="6" width="21.28515625" style="1" customWidth="1"/>
    <col min="7" max="7" width="19.85546875" style="1" customWidth="1"/>
    <col min="8" max="8" width="19.85546875" style="32" customWidth="1"/>
    <col min="9" max="11" width="19.85546875" style="1" customWidth="1"/>
    <col min="12" max="12" width="24.42578125" style="1" customWidth="1"/>
    <col min="13" max="16384" width="9.140625" style="1"/>
  </cols>
  <sheetData>
    <row r="1" spans="1:12" ht="15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" customHeight="1">
      <c r="A3" s="8" t="s">
        <v>3</v>
      </c>
      <c r="B3" s="9" t="s">
        <v>2</v>
      </c>
      <c r="C3" s="14" t="s">
        <v>9</v>
      </c>
      <c r="D3" s="12" t="s">
        <v>10</v>
      </c>
      <c r="E3" s="10" t="s">
        <v>11</v>
      </c>
      <c r="F3" s="10"/>
      <c r="G3" s="10"/>
      <c r="H3" s="29" t="s">
        <v>21</v>
      </c>
      <c r="I3" s="16" t="s">
        <v>12</v>
      </c>
      <c r="J3" s="17"/>
      <c r="K3" s="18"/>
      <c r="L3" s="11" t="s">
        <v>8</v>
      </c>
    </row>
    <row r="4" spans="1:12" ht="57">
      <c r="A4" s="8"/>
      <c r="B4" s="9"/>
      <c r="C4" s="15"/>
      <c r="D4" s="13"/>
      <c r="E4" s="4" t="s">
        <v>4</v>
      </c>
      <c r="F4" s="4" t="s">
        <v>6</v>
      </c>
      <c r="G4" s="4" t="s">
        <v>5</v>
      </c>
      <c r="H4" s="29"/>
      <c r="I4" s="2" t="s">
        <v>4</v>
      </c>
      <c r="J4" s="2" t="s">
        <v>6</v>
      </c>
      <c r="K4" s="2" t="s">
        <v>5</v>
      </c>
      <c r="L4" s="11"/>
    </row>
    <row r="5" spans="1:12" ht="30">
      <c r="A5" s="22">
        <v>1</v>
      </c>
      <c r="B5" s="23" t="s">
        <v>15</v>
      </c>
      <c r="C5" s="24">
        <v>5</v>
      </c>
      <c r="D5" s="25" t="s">
        <v>14</v>
      </c>
      <c r="E5" s="26">
        <v>11044.02</v>
      </c>
      <c r="F5" s="26">
        <v>10845.03</v>
      </c>
      <c r="G5" s="26">
        <v>9949.57</v>
      </c>
      <c r="H5" s="26">
        <f>(E5+F5+G5)/3</f>
        <v>10612.873333333335</v>
      </c>
      <c r="I5" s="27">
        <f>C5*E5</f>
        <v>55220.100000000006</v>
      </c>
      <c r="J5" s="27">
        <f>F5*C5</f>
        <v>54225.15</v>
      </c>
      <c r="K5" s="27">
        <f>G5*C5</f>
        <v>49747.85</v>
      </c>
      <c r="L5" s="28">
        <f>(I5+J5+K5)/3</f>
        <v>53064.366666666669</v>
      </c>
    </row>
    <row r="6" spans="1:12" ht="30">
      <c r="A6" s="22">
        <v>2</v>
      </c>
      <c r="B6" s="23" t="s">
        <v>16</v>
      </c>
      <c r="C6" s="24">
        <v>5</v>
      </c>
      <c r="D6" s="25" t="s">
        <v>14</v>
      </c>
      <c r="E6" s="26">
        <v>11044.02</v>
      </c>
      <c r="F6" s="26">
        <v>10845.03</v>
      </c>
      <c r="G6" s="26">
        <v>9949.57</v>
      </c>
      <c r="H6" s="26">
        <f t="shared" ref="H6:H13" si="0">(E6+F6+G6)/3</f>
        <v>10612.873333333335</v>
      </c>
      <c r="I6" s="27">
        <f t="shared" ref="I6:I13" si="1">C6*E6</f>
        <v>55220.100000000006</v>
      </c>
      <c r="J6" s="27">
        <f t="shared" ref="J6:J13" si="2">F6*C6</f>
        <v>54225.15</v>
      </c>
      <c r="K6" s="27">
        <f t="shared" ref="K6:K13" si="3">G6*C6</f>
        <v>49747.85</v>
      </c>
      <c r="L6" s="28">
        <f t="shared" ref="L6:L13" si="4">(I6+J6+K6)/3</f>
        <v>53064.366666666669</v>
      </c>
    </row>
    <row r="7" spans="1:12" ht="30">
      <c r="A7" s="22">
        <v>3</v>
      </c>
      <c r="B7" s="23" t="s">
        <v>17</v>
      </c>
      <c r="C7" s="24">
        <v>5</v>
      </c>
      <c r="D7" s="25" t="s">
        <v>14</v>
      </c>
      <c r="E7" s="26">
        <v>8524.02</v>
      </c>
      <c r="F7" s="26">
        <v>8370.44</v>
      </c>
      <c r="G7" s="26">
        <v>7679.3</v>
      </c>
      <c r="H7" s="26">
        <f t="shared" si="0"/>
        <v>8191.2533333333331</v>
      </c>
      <c r="I7" s="27">
        <f t="shared" si="1"/>
        <v>42620.100000000006</v>
      </c>
      <c r="J7" s="27">
        <f t="shared" si="2"/>
        <v>41852.200000000004</v>
      </c>
      <c r="K7" s="27">
        <f t="shared" si="3"/>
        <v>38396.5</v>
      </c>
      <c r="L7" s="28">
        <f t="shared" si="4"/>
        <v>40956.26666666667</v>
      </c>
    </row>
    <row r="8" spans="1:12">
      <c r="A8" s="22">
        <v>4</v>
      </c>
      <c r="B8" s="23" t="s">
        <v>18</v>
      </c>
      <c r="C8" s="24">
        <v>5</v>
      </c>
      <c r="D8" s="25" t="s">
        <v>14</v>
      </c>
      <c r="E8" s="26">
        <v>13567.5</v>
      </c>
      <c r="F8" s="26">
        <v>13323.04</v>
      </c>
      <c r="G8" s="26">
        <v>12222.97</v>
      </c>
      <c r="H8" s="26">
        <f t="shared" si="0"/>
        <v>13037.836666666668</v>
      </c>
      <c r="I8" s="27">
        <f t="shared" si="1"/>
        <v>67837.5</v>
      </c>
      <c r="J8" s="27">
        <f t="shared" si="2"/>
        <v>66615.200000000012</v>
      </c>
      <c r="K8" s="27">
        <f t="shared" si="3"/>
        <v>61114.85</v>
      </c>
      <c r="L8" s="28">
        <f t="shared" si="4"/>
        <v>65189.183333333342</v>
      </c>
    </row>
    <row r="9" spans="1:12" ht="30">
      <c r="A9" s="22">
        <v>5</v>
      </c>
      <c r="B9" s="23" t="s">
        <v>19</v>
      </c>
      <c r="C9" s="24">
        <v>5</v>
      </c>
      <c r="D9" s="25" t="s">
        <v>14</v>
      </c>
      <c r="E9" s="26">
        <v>9238.83</v>
      </c>
      <c r="F9" s="26">
        <v>9072.36</v>
      </c>
      <c r="G9" s="26">
        <v>8323.27</v>
      </c>
      <c r="H9" s="26">
        <f t="shared" si="0"/>
        <v>8878.1533333333336</v>
      </c>
      <c r="I9" s="27">
        <f t="shared" si="1"/>
        <v>46194.15</v>
      </c>
      <c r="J9" s="27">
        <f t="shared" si="2"/>
        <v>45361.8</v>
      </c>
      <c r="K9" s="27">
        <f t="shared" si="3"/>
        <v>41616.350000000006</v>
      </c>
      <c r="L9" s="28">
        <f t="shared" si="4"/>
        <v>44390.76666666667</v>
      </c>
    </row>
    <row r="10" spans="1:12" ht="30">
      <c r="A10" s="22">
        <v>6</v>
      </c>
      <c r="B10" s="23" t="s">
        <v>20</v>
      </c>
      <c r="C10" s="24">
        <v>5</v>
      </c>
      <c r="D10" s="25" t="s">
        <v>14</v>
      </c>
      <c r="E10" s="26">
        <v>8352.68</v>
      </c>
      <c r="F10" s="26">
        <v>8202.18</v>
      </c>
      <c r="G10" s="26">
        <v>7524.94</v>
      </c>
      <c r="H10" s="26">
        <f t="shared" si="0"/>
        <v>8026.5999999999995</v>
      </c>
      <c r="I10" s="27">
        <f t="shared" si="1"/>
        <v>41763.4</v>
      </c>
      <c r="J10" s="27">
        <f t="shared" si="2"/>
        <v>41010.9</v>
      </c>
      <c r="K10" s="27">
        <f t="shared" si="3"/>
        <v>37624.699999999997</v>
      </c>
      <c r="L10" s="28">
        <f t="shared" si="4"/>
        <v>40133</v>
      </c>
    </row>
    <row r="11" spans="1:12" ht="30">
      <c r="A11" s="22">
        <v>7</v>
      </c>
      <c r="B11" s="23" t="s">
        <v>23</v>
      </c>
      <c r="C11" s="24">
        <v>5</v>
      </c>
      <c r="D11" s="25" t="s">
        <v>14</v>
      </c>
      <c r="E11" s="26">
        <v>16659.05</v>
      </c>
      <c r="F11" s="26">
        <v>16358.88</v>
      </c>
      <c r="G11" s="26">
        <v>15008.15</v>
      </c>
      <c r="H11" s="26">
        <f t="shared" si="0"/>
        <v>16008.693333333335</v>
      </c>
      <c r="I11" s="27">
        <f t="shared" si="1"/>
        <v>83295.25</v>
      </c>
      <c r="J11" s="27">
        <f t="shared" si="2"/>
        <v>81794.399999999994</v>
      </c>
      <c r="K11" s="27">
        <f t="shared" si="3"/>
        <v>75040.75</v>
      </c>
      <c r="L11" s="28">
        <f t="shared" si="4"/>
        <v>80043.46666666666</v>
      </c>
    </row>
    <row r="12" spans="1:12" ht="30">
      <c r="A12" s="22">
        <v>8</v>
      </c>
      <c r="B12" s="23" t="s">
        <v>22</v>
      </c>
      <c r="C12" s="24">
        <v>5</v>
      </c>
      <c r="D12" s="25" t="s">
        <v>14</v>
      </c>
      <c r="E12" s="26">
        <v>6663.62</v>
      </c>
      <c r="F12" s="26">
        <v>6543.55</v>
      </c>
      <c r="G12" s="26">
        <v>6003.26</v>
      </c>
      <c r="H12" s="26">
        <f t="shared" si="0"/>
        <v>6403.4766666666665</v>
      </c>
      <c r="I12" s="27">
        <f t="shared" si="1"/>
        <v>33318.1</v>
      </c>
      <c r="J12" s="27">
        <f t="shared" si="2"/>
        <v>32717.75</v>
      </c>
      <c r="K12" s="27">
        <f t="shared" si="3"/>
        <v>30016.300000000003</v>
      </c>
      <c r="L12" s="28">
        <f t="shared" si="4"/>
        <v>32017.383333333335</v>
      </c>
    </row>
    <row r="13" spans="1:12" ht="45">
      <c r="A13" s="22">
        <v>9</v>
      </c>
      <c r="B13" s="23" t="s">
        <v>24</v>
      </c>
      <c r="C13" s="24">
        <v>5</v>
      </c>
      <c r="D13" s="25" t="s">
        <v>14</v>
      </c>
      <c r="E13" s="26">
        <v>16659.05</v>
      </c>
      <c r="F13" s="26">
        <v>16358.88</v>
      </c>
      <c r="G13" s="26">
        <v>15008.15</v>
      </c>
      <c r="H13" s="26">
        <f t="shared" si="0"/>
        <v>16008.693333333335</v>
      </c>
      <c r="I13" s="27">
        <f t="shared" si="1"/>
        <v>83295.25</v>
      </c>
      <c r="J13" s="27">
        <f t="shared" si="2"/>
        <v>81794.399999999994</v>
      </c>
      <c r="K13" s="27">
        <f t="shared" si="3"/>
        <v>75040.75</v>
      </c>
      <c r="L13" s="28">
        <f t="shared" si="4"/>
        <v>80043.46666666666</v>
      </c>
    </row>
    <row r="14" spans="1:12" ht="15" customHeight="1">
      <c r="A14" s="19" t="s">
        <v>7</v>
      </c>
      <c r="B14" s="20"/>
      <c r="C14" s="20"/>
      <c r="D14" s="21"/>
      <c r="E14" s="3" t="s">
        <v>13</v>
      </c>
      <c r="F14" s="3"/>
      <c r="G14" s="3"/>
      <c r="H14" s="30"/>
      <c r="I14" s="3">
        <f>SUM(I5:I13)</f>
        <v>508763.95</v>
      </c>
      <c r="J14" s="3">
        <f t="shared" ref="J14:L14" si="5">SUM(J5:J13)</f>
        <v>499596.95000000007</v>
      </c>
      <c r="K14" s="3">
        <f t="shared" si="5"/>
        <v>458345.9</v>
      </c>
      <c r="L14" s="3">
        <f t="shared" si="5"/>
        <v>488902.26666666672</v>
      </c>
    </row>
    <row r="17" spans="7:8">
      <c r="G17" s="5"/>
      <c r="H17" s="31"/>
    </row>
  </sheetData>
  <mergeCells count="11">
    <mergeCell ref="A14:D14"/>
    <mergeCell ref="H3:H4"/>
    <mergeCell ref="A1:L1"/>
    <mergeCell ref="A2:L2"/>
    <mergeCell ref="A3:A4"/>
    <mergeCell ref="B3:B4"/>
    <mergeCell ref="E3:G3"/>
    <mergeCell ref="L3:L4"/>
    <mergeCell ref="D3:D4"/>
    <mergeCell ref="C3:C4"/>
    <mergeCell ref="I3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2023-06-19T07:40:14Z</dcterms:modified>
</cp:coreProperties>
</file>