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Строки текущей версии плана-гра" sheetId="1" r:id="rId1"/>
  </sheets>
  <definedNames>
    <definedName name="_xlnm._FilterDatabase" localSheetId="0" hidden="1">'Строки текущей версии плана-гра'!$A$1:$AA$32</definedName>
  </definedNames>
  <calcPr/>
</workbook>
</file>

<file path=xl/calcChain.xml><?xml version="1.0" encoding="utf-8"?>
<calcChain xmlns="http://schemas.openxmlformats.org/spreadsheetml/2006/main">
  <c i="1" r="L33"/>
  <c r="L32"/>
  <c r="L31"/>
  <c r="L28"/>
  <c r="L25"/>
  <c r="L22"/>
  <c r="L19"/>
  <c r="L16"/>
  <c r="L13"/>
  <c r="L10"/>
  <c r="L6"/>
  <c r="L5"/>
</calcChain>
</file>

<file path=xl/sharedStrings.xml><?xml version="1.0" encoding="utf-8"?>
<sst xmlns="http://schemas.openxmlformats.org/spreadsheetml/2006/main">
  <si>
    <t>Выбор</t>
  </si>
  <si>
    <t>Уникальный номер</t>
  </si>
  <si>
    <t>Квартал</t>
  </si>
  <si>
    <t>Месяц</t>
  </si>
  <si>
    <t>№ п/п</t>
  </si>
  <si>
    <t>Тип</t>
  </si>
  <si>
    <t>Наименование</t>
  </si>
  <si>
    <t>Описание</t>
  </si>
  <si>
    <t>Кол-во единиц в упаковке</t>
  </si>
  <si>
    <t>Ориентир.стоимость за ед., руб.</t>
  </si>
  <si>
    <t>Кол-во (всего)</t>
  </si>
  <si>
    <t>План.платежи (всего), руб.</t>
  </si>
  <si>
    <t>Место поставки</t>
  </si>
  <si>
    <t>Источник финансирования</t>
  </si>
  <si>
    <r>
      <t>%</t>
    </r>
    <r>
      <rPr>
        <rFont val="Calibri"/>
      </rPr>
      <t xml:space="preserve"> целевых средств</t>
    </r>
  </si>
  <si>
    <t>Закупка</t>
  </si>
  <si>
    <t>Совместная закупка</t>
  </si>
  <si>
    <t>Кол-во на отчётный период</t>
  </si>
  <si>
    <t>План.платежи на отчётный период</t>
  </si>
  <si>
    <t>Кол-во на 1 год план.периода</t>
  </si>
  <si>
    <t>План.платежи на 1 год план.периода, руб.</t>
  </si>
  <si>
    <t>Кол-во на 2 год план.периода</t>
  </si>
  <si>
    <t>План. платежи на 2 год план.периода, руб.</t>
  </si>
  <si>
    <t>Кол-во на послед.годы план.периода</t>
  </si>
  <si>
    <t>План.платежи на послед.годы план.периода</t>
  </si>
  <si>
    <t>Обоснование закупки</t>
  </si>
  <si>
    <t>Стратегически важно</t>
  </si>
  <si>
    <t xml:space="preserve">Подкатегория: Мебель медицинская  (План.платежи (всего), руб.:  380 000,00)</t>
  </si>
  <si>
    <t xml:space="preserve">Закупка: 0012 - Кресло для лор-пациентов  (План.платежи (всего), руб.:  380 000,00)</t>
  </si>
  <si>
    <t>2019.03.13.128-00006</t>
  </si>
  <si>
    <t>Май</t>
  </si>
  <si>
    <t>Прочее</t>
  </si>
  <si>
    <t>Кресло для лор-пациентов</t>
  </si>
  <si>
    <t/>
  </si>
  <si>
    <t>169601, Коми Респ, Печора г, Н.Островского ул, д. 35а</t>
  </si>
  <si>
    <t>Средства от предпринимательской деятельности</t>
  </si>
  <si>
    <t>0012 - Кресло для лор-пациентов</t>
  </si>
  <si>
    <t xml:space="preserve">Подкатегория: Медицинское оборудование  (План.платежи (всего), руб.: 6 567 000,00)</t>
  </si>
  <si>
    <t xml:space="preserve">Закупка: 0003 - Кольпоскоп ЭКС-1М с цифровым видеопередающим модулем  (План.платежи (всего), руб.:  228 000,00)</t>
  </si>
  <si>
    <t>2019.03.13.128-00010</t>
  </si>
  <si>
    <t>Июнь</t>
  </si>
  <si>
    <t>Кольпоскоп, видеокольпоскоп</t>
  </si>
  <si>
    <t>Кольпоскоп</t>
  </si>
  <si>
    <t>0003 - Кольпоскоп ЭКС-1М с цифровым видеопередающим модулем</t>
  </si>
  <si>
    <t xml:space="preserve">Закупка: 0004 - Стационарная диагностическая ультразвуковая система  (План.платежи (всего), руб.: 4 500 000,00)</t>
  </si>
  <si>
    <t>2019.03.13.128-00009</t>
  </si>
  <si>
    <t>Январь</t>
  </si>
  <si>
    <t>Стационарная диагностическая ультразвуковая система</t>
  </si>
  <si>
    <t>0004 - Стационарная диагностическая ультразвуковая система</t>
  </si>
  <si>
    <t xml:space="preserve">Закупка: 0006 - Автоклав  (План.платежи (всего), руб.:  200 000,00)</t>
  </si>
  <si>
    <t>2019.03.13.128-00001</t>
  </si>
  <si>
    <t>Март</t>
  </si>
  <si>
    <t>Оборудование для стоматологических кабинетов</t>
  </si>
  <si>
    <t>Автоклав</t>
  </si>
  <si>
    <t>0006 - Автоклав</t>
  </si>
  <si>
    <t xml:space="preserve">Закупка: 0007 - Дефибриллятор  (План.платежи (всего), руб.:  279 000,00)</t>
  </si>
  <si>
    <t>2019.03.13.128-00002</t>
  </si>
  <si>
    <t>Дефибриллятор кардиосинхронизированный</t>
  </si>
  <si>
    <t>Дефибриллятор</t>
  </si>
  <si>
    <t>0007 - Дефибриллятор</t>
  </si>
  <si>
    <t xml:space="preserve">Закупка: 0008 - Видеоколоноскоп  (План.платежи (всего), руб.:  680 000,00)</t>
  </si>
  <si>
    <t>2019.03.13.128-00003</t>
  </si>
  <si>
    <t>Апрель</t>
  </si>
  <si>
    <t>Видеоколоноскоп</t>
  </si>
  <si>
    <t>0008 - Видеоколоноскоп</t>
  </si>
  <si>
    <t xml:space="preserve">Закупка: 0009 - Видеоофтальмоскоп  (План.платежи (всего), руб.:  280 000,00)</t>
  </si>
  <si>
    <t>2019.03.13.128-00005</t>
  </si>
  <si>
    <t>Оборудование для офтальмологического кабинета</t>
  </si>
  <si>
    <t>Видеоофтальмоскоп</t>
  </si>
  <si>
    <t>0009 - Видеоофтальмоскоп</t>
  </si>
  <si>
    <t xml:space="preserve">Закупка: 0010 - Эхосинусоскоп  (План.платежи (всего), руб.:  160 000,00)</t>
  </si>
  <si>
    <t>2019.03.13.128-00007</t>
  </si>
  <si>
    <t>Эхосинускоп</t>
  </si>
  <si>
    <t>Эхосинусоскоп</t>
  </si>
  <si>
    <t>0010 - Эхосинусоскоп</t>
  </si>
  <si>
    <t xml:space="preserve">Закупка: 0011 - Стоматологический цифровой радиовизиограф  (План.платежи (всего), руб.:  240 000,00)</t>
  </si>
  <si>
    <t>2019.03.13.128-00008</t>
  </si>
  <si>
    <t>Стоматологический цифровой радиовизиограф</t>
  </si>
  <si>
    <t>0011 - Стоматологический цифровой радиовизиограф</t>
  </si>
</sst>
</file>

<file path=xl/styles.xml><?xml version="1.0" encoding="utf-8"?>
<styleSheet xmlns="http://schemas.openxmlformats.org/spreadsheetml/2006/main">
  <numFmts count="2">
    <numFmt numFmtId="164" formatCode="### ### ##0;-### ### ##0"/>
    <numFmt numFmtId="165" formatCode="### ### ##0.00;-### ### ##0.00"/>
  </numFmts>
  <fonts count="3">
    <font>
      <sz val="11"/>
      <color theme="1"/>
      <name val="Calibri"/>
      <family val="2"/>
      <scheme val="minor"/>
    </font>
    <font>
      <u/>
      <sz val="11"/>
      <color rgb="FF000080"/>
      <name val="Calibri"/>
      <scheme val="minor"/>
    </font>
    <font>
      <b/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outlinePr summaryRight="0" summaryBelow="0"/>
  </sheetPr>
  <sheetViews>
    <sheetView tabSelected="1" workbookViewId="0">
      <pane activePane="bottomRight" state="frozen" topLeftCell="A2" ySplit="1"/>
      <selection pane="bottomLeft" activeCell="A2" sqref="A2"/>
    </sheetView>
  </sheetViews>
  <sheetFormatPr defaultRowHeight="15" outlineLevelRow="2"/>
  <cols>
    <col min="1" max="1" width="8.29" style="1" customWidth="1"/>
    <col min="2" max="2" width="20.57" style="1" customWidth="1"/>
    <col min="3" max="3" width="9.71" style="2" customWidth="1"/>
    <col min="4" max="4" width="12" style="1" customWidth="1"/>
    <col min="5" max="5" width="5.71" style="2" customWidth="1"/>
    <col min="6" max="6" width="26.14" style="1" customWidth="1"/>
    <col min="7" max="7" width="29.86" style="1" customWidth="1"/>
    <col min="8" max="8" width="28.29" style="1" customWidth="1"/>
    <col min="9" max="9" width="12.43" style="2" customWidth="1"/>
    <col min="10" max="10" width="17.14" style="3" customWidth="1"/>
    <col min="11" max="11" width="13.43" style="3" customWidth="1"/>
    <col min="12" max="12" width="15.71" style="3" customWidth="1"/>
    <col min="13" max="13" width="35.57" style="1" customWidth="1"/>
    <col min="14" max="14" width="22.14" style="1" customWidth="1"/>
    <col min="15" max="15" width="10.71" style="3" customWidth="1"/>
    <col min="16" max="16" width="19.71" style="4" customWidth="1"/>
    <col min="17" max="17" width="17.57" style="1" customWidth="1"/>
    <col min="18" max="18" width="14.71" style="2" customWidth="1"/>
    <col min="19" max="19" width="16.14" style="3" customWidth="1"/>
    <col min="20" max="20" width="16.57" style="2" customWidth="1"/>
    <col min="21" max="21" width="19" style="3" customWidth="1"/>
    <col min="22" max="22" width="18.86" style="2" customWidth="1"/>
    <col min="23" max="23" width="20.57" style="3" customWidth="1"/>
    <col min="24" max="24" width="20" style="2" customWidth="1"/>
    <col min="25" max="25" width="22.57" style="3" customWidth="1"/>
    <col min="26" max="26" width="22.29" style="1" customWidth="1"/>
    <col min="27" max="27" width="13.86" style="1" customWidth="1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</row>
    <row r="2">
      <c r="A2" s="5" t="s">
        <v>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outlineLevel="1">
      <c r="A3" s="5" t="s">
        <v>28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outlineLevel="2">
      <c r="A4" s="1" t="b">
        <v>0</v>
      </c>
      <c r="B4" s="1" t="s">
        <v>29</v>
      </c>
      <c r="C4" s="2">
        <v>2</v>
      </c>
      <c r="D4" s="1" t="s">
        <v>30</v>
      </c>
      <c r="E4" s="2">
        <v>6</v>
      </c>
      <c r="F4" s="1" t="s">
        <v>31</v>
      </c>
      <c r="G4" s="1" t="s">
        <v>32</v>
      </c>
      <c r="H4" s="1" t="s">
        <v>33</v>
      </c>
      <c r="I4" s="2" t="s">
        <v>33</v>
      </c>
      <c r="J4" s="3">
        <v>190000</v>
      </c>
      <c r="K4" s="3">
        <v>2</v>
      </c>
      <c r="L4" s="3">
        <v>380000</v>
      </c>
      <c r="M4" s="1" t="s">
        <v>34</v>
      </c>
      <c r="N4" s="1" t="s">
        <v>35</v>
      </c>
      <c r="O4" s="3">
        <v>0</v>
      </c>
      <c r="P4" s="4" t="s">
        <v>36</v>
      </c>
      <c r="Q4" s="1" t="b">
        <v>0</v>
      </c>
      <c r="R4" s="2">
        <v>2</v>
      </c>
      <c r="S4" s="3">
        <v>380000</v>
      </c>
      <c r="T4" s="2" t="s">
        <v>33</v>
      </c>
      <c r="U4" s="3">
        <v>0</v>
      </c>
      <c r="V4" s="2" t="s">
        <v>33</v>
      </c>
      <c r="W4" s="3">
        <v>0</v>
      </c>
      <c r="X4" s="2" t="s">
        <v>33</v>
      </c>
      <c r="Y4" s="3">
        <v>0</v>
      </c>
      <c r="Z4" s="1" t="s">
        <v>33</v>
      </c>
      <c r="AA4" s="1" t="b">
        <v>0</v>
      </c>
    </row>
    <row r="5" outlineLevel="2">
      <c r="L5" s="6">
        <f>SUBTOTAL(9,L4)</f>
        <v>380000</v>
      </c>
    </row>
    <row r="6" outlineLevel="1">
      <c r="L6" s="6">
        <f>SUBTOTAL(9,L4)</f>
        <v>380000</v>
      </c>
    </row>
    <row r="7">
      <c r="A7" s="5" t="s">
        <v>37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outlineLevel="1">
      <c r="A8" s="5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outlineLevel="2">
      <c r="A9" s="1" t="b">
        <v>0</v>
      </c>
      <c r="B9" s="1" t="s">
        <v>39</v>
      </c>
      <c r="C9" s="2">
        <v>2</v>
      </c>
      <c r="D9" s="1" t="s">
        <v>40</v>
      </c>
      <c r="E9" s="2">
        <v>10</v>
      </c>
      <c r="F9" s="1" t="s">
        <v>41</v>
      </c>
      <c r="G9" s="1" t="s">
        <v>42</v>
      </c>
      <c r="H9" s="1" t="s">
        <v>33</v>
      </c>
      <c r="I9" s="2" t="s">
        <v>33</v>
      </c>
      <c r="J9" s="3">
        <v>228000</v>
      </c>
      <c r="K9" s="3">
        <v>1</v>
      </c>
      <c r="L9" s="3">
        <v>228000</v>
      </c>
      <c r="M9" s="1" t="s">
        <v>33</v>
      </c>
      <c r="N9" s="1" t="s">
        <v>35</v>
      </c>
      <c r="O9" s="3">
        <v>0</v>
      </c>
      <c r="P9" s="4" t="s">
        <v>43</v>
      </c>
      <c r="Q9" s="1" t="b">
        <v>0</v>
      </c>
      <c r="R9" s="2">
        <v>1</v>
      </c>
      <c r="S9" s="3">
        <v>228000</v>
      </c>
      <c r="T9" s="2" t="s">
        <v>33</v>
      </c>
      <c r="U9" s="3">
        <v>0</v>
      </c>
      <c r="V9" s="2" t="s">
        <v>33</v>
      </c>
      <c r="W9" s="3">
        <v>0</v>
      </c>
      <c r="X9" s="2" t="s">
        <v>33</v>
      </c>
      <c r="Y9" s="3">
        <v>0</v>
      </c>
      <c r="Z9" s="1" t="s">
        <v>33</v>
      </c>
      <c r="AA9" s="1" t="b">
        <v>0</v>
      </c>
    </row>
    <row r="10" outlineLevel="2">
      <c r="L10" s="6">
        <f>SUBTOTAL(9,L9)</f>
        <v>228000</v>
      </c>
    </row>
    <row r="11" outlineLevel="1">
      <c r="A11" s="5" t="s">
        <v>44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outlineLevel="2">
      <c r="A12" s="1" t="b">
        <v>0</v>
      </c>
      <c r="B12" s="1" t="s">
        <v>45</v>
      </c>
      <c r="C12" s="2">
        <v>1</v>
      </c>
      <c r="D12" s="1" t="s">
        <v>46</v>
      </c>
      <c r="E12" s="2">
        <v>9</v>
      </c>
      <c r="F12" s="1" t="s">
        <v>31</v>
      </c>
      <c r="G12" s="1" t="s">
        <v>47</v>
      </c>
      <c r="H12" s="1" t="s">
        <v>33</v>
      </c>
      <c r="I12" s="2" t="s">
        <v>33</v>
      </c>
      <c r="J12" s="3">
        <v>4500000</v>
      </c>
      <c r="K12" s="3">
        <v>1</v>
      </c>
      <c r="L12" s="3">
        <v>4500000</v>
      </c>
      <c r="M12" s="1" t="s">
        <v>34</v>
      </c>
      <c r="N12" s="1" t="s">
        <v>35</v>
      </c>
      <c r="O12" s="3">
        <v>0</v>
      </c>
      <c r="P12" s="4" t="s">
        <v>48</v>
      </c>
      <c r="Q12" s="1" t="b">
        <v>0</v>
      </c>
      <c r="R12" s="2">
        <v>1</v>
      </c>
      <c r="S12" s="3">
        <v>4500000</v>
      </c>
      <c r="T12" s="2" t="s">
        <v>33</v>
      </c>
      <c r="U12" s="3">
        <v>0</v>
      </c>
      <c r="V12" s="2" t="s">
        <v>33</v>
      </c>
      <c r="W12" s="3">
        <v>0</v>
      </c>
      <c r="X12" s="2" t="s">
        <v>33</v>
      </c>
      <c r="Y12" s="3">
        <v>0</v>
      </c>
      <c r="Z12" s="1" t="s">
        <v>33</v>
      </c>
      <c r="AA12" s="1" t="b">
        <v>0</v>
      </c>
    </row>
    <row r="13" outlineLevel="2">
      <c r="L13" s="6">
        <f>SUBTOTAL(9,L12)</f>
        <v>4500000</v>
      </c>
    </row>
    <row r="14" outlineLevel="1">
      <c r="A14" s="5" t="s">
        <v>49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outlineLevel="2">
      <c r="A15" s="1" t="b">
        <v>0</v>
      </c>
      <c r="B15" s="1" t="s">
        <v>50</v>
      </c>
      <c r="C15" s="2">
        <v>1</v>
      </c>
      <c r="D15" s="1" t="s">
        <v>51</v>
      </c>
      <c r="E15" s="2">
        <v>1</v>
      </c>
      <c r="F15" s="1" t="s">
        <v>52</v>
      </c>
      <c r="G15" s="1" t="s">
        <v>53</v>
      </c>
      <c r="H15" s="1" t="s">
        <v>33</v>
      </c>
      <c r="I15" s="2" t="s">
        <v>33</v>
      </c>
      <c r="J15" s="3">
        <v>200000</v>
      </c>
      <c r="K15" s="3">
        <v>1</v>
      </c>
      <c r="L15" s="3">
        <v>200000</v>
      </c>
      <c r="M15" s="1" t="s">
        <v>34</v>
      </c>
      <c r="N15" s="1" t="s">
        <v>35</v>
      </c>
      <c r="O15" s="3">
        <v>0</v>
      </c>
      <c r="P15" s="4" t="s">
        <v>54</v>
      </c>
      <c r="Q15" s="1" t="b">
        <v>0</v>
      </c>
      <c r="R15" s="2">
        <v>1</v>
      </c>
      <c r="S15" s="3">
        <v>200000</v>
      </c>
      <c r="T15" s="2" t="s">
        <v>33</v>
      </c>
      <c r="U15" s="3">
        <v>0</v>
      </c>
      <c r="V15" s="2" t="s">
        <v>33</v>
      </c>
      <c r="W15" s="3">
        <v>0</v>
      </c>
      <c r="X15" s="2" t="s">
        <v>33</v>
      </c>
      <c r="Y15" s="3">
        <v>0</v>
      </c>
      <c r="Z15" s="1" t="s">
        <v>33</v>
      </c>
      <c r="AA15" s="1" t="b">
        <v>0</v>
      </c>
    </row>
    <row r="16" outlineLevel="2">
      <c r="L16" s="6">
        <f>SUBTOTAL(9,L15)</f>
        <v>200000</v>
      </c>
    </row>
    <row r="17" outlineLevel="1">
      <c r="A17" s="5" t="s">
        <v>55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outlineLevel="2">
      <c r="A18" s="1" t="b">
        <v>0</v>
      </c>
      <c r="B18" s="1" t="s">
        <v>56</v>
      </c>
      <c r="C18" s="2">
        <v>1</v>
      </c>
      <c r="D18" s="1" t="s">
        <v>51</v>
      </c>
      <c r="E18" s="2">
        <v>2</v>
      </c>
      <c r="F18" s="1" t="s">
        <v>57</v>
      </c>
      <c r="G18" s="1" t="s">
        <v>58</v>
      </c>
      <c r="H18" s="1" t="s">
        <v>33</v>
      </c>
      <c r="I18" s="2" t="s">
        <v>33</v>
      </c>
      <c r="J18" s="3">
        <v>93000</v>
      </c>
      <c r="K18" s="3">
        <v>3</v>
      </c>
      <c r="L18" s="3">
        <v>279000</v>
      </c>
      <c r="M18" s="1" t="s">
        <v>34</v>
      </c>
      <c r="N18" s="1" t="s">
        <v>35</v>
      </c>
      <c r="O18" s="3">
        <v>0</v>
      </c>
      <c r="P18" s="4" t="s">
        <v>59</v>
      </c>
      <c r="Q18" s="1" t="b">
        <v>0</v>
      </c>
      <c r="R18" s="2">
        <v>3</v>
      </c>
      <c r="S18" s="3">
        <v>279000</v>
      </c>
      <c r="T18" s="2" t="s">
        <v>33</v>
      </c>
      <c r="U18" s="3">
        <v>0</v>
      </c>
      <c r="V18" s="2" t="s">
        <v>33</v>
      </c>
      <c r="W18" s="3">
        <v>0</v>
      </c>
      <c r="X18" s="2" t="s">
        <v>33</v>
      </c>
      <c r="Y18" s="3">
        <v>0</v>
      </c>
      <c r="Z18" s="1" t="s">
        <v>33</v>
      </c>
      <c r="AA18" s="1" t="b">
        <v>0</v>
      </c>
    </row>
    <row r="19" outlineLevel="2">
      <c r="L19" s="6">
        <f>SUBTOTAL(9,L18)</f>
        <v>279000</v>
      </c>
    </row>
    <row r="20" outlineLevel="1">
      <c r="A20" s="5" t="s">
        <v>60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outlineLevel="2">
      <c r="A21" s="1" t="b">
        <v>0</v>
      </c>
      <c r="B21" s="1" t="s">
        <v>61</v>
      </c>
      <c r="C21" s="2">
        <v>2</v>
      </c>
      <c r="D21" s="1" t="s">
        <v>62</v>
      </c>
      <c r="E21" s="2">
        <v>3</v>
      </c>
      <c r="F21" s="1" t="s">
        <v>63</v>
      </c>
      <c r="G21" s="1" t="s">
        <v>63</v>
      </c>
      <c r="H21" s="1" t="s">
        <v>33</v>
      </c>
      <c r="I21" s="2" t="s">
        <v>33</v>
      </c>
      <c r="J21" s="3">
        <v>680000</v>
      </c>
      <c r="K21" s="3">
        <v>1</v>
      </c>
      <c r="L21" s="3">
        <v>680000</v>
      </c>
      <c r="M21" s="1" t="s">
        <v>34</v>
      </c>
      <c r="N21" s="1" t="s">
        <v>35</v>
      </c>
      <c r="O21" s="3">
        <v>0</v>
      </c>
      <c r="P21" s="4" t="s">
        <v>64</v>
      </c>
      <c r="Q21" s="1" t="b">
        <v>0</v>
      </c>
      <c r="R21" s="2">
        <v>1</v>
      </c>
      <c r="S21" s="3">
        <v>680000</v>
      </c>
      <c r="T21" s="2" t="s">
        <v>33</v>
      </c>
      <c r="U21" s="3">
        <v>0</v>
      </c>
      <c r="V21" s="2" t="s">
        <v>33</v>
      </c>
      <c r="W21" s="3">
        <v>0</v>
      </c>
      <c r="X21" s="2" t="s">
        <v>33</v>
      </c>
      <c r="Y21" s="3">
        <v>0</v>
      </c>
      <c r="Z21" s="1" t="s">
        <v>33</v>
      </c>
      <c r="AA21" s="1" t="b">
        <v>0</v>
      </c>
    </row>
    <row r="22" outlineLevel="2">
      <c r="L22" s="6">
        <f>SUBTOTAL(9,L21)</f>
        <v>680000</v>
      </c>
    </row>
    <row r="23" outlineLevel="1">
      <c r="A23" s="5" t="s">
        <v>65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outlineLevel="2">
      <c r="A24" s="1" t="b">
        <v>0</v>
      </c>
      <c r="B24" s="1" t="s">
        <v>66</v>
      </c>
      <c r="C24" s="2">
        <v>2</v>
      </c>
      <c r="D24" s="1" t="s">
        <v>62</v>
      </c>
      <c r="E24" s="2">
        <v>5</v>
      </c>
      <c r="F24" s="1" t="s">
        <v>67</v>
      </c>
      <c r="G24" s="1" t="s">
        <v>68</v>
      </c>
      <c r="H24" s="1" t="s">
        <v>33</v>
      </c>
      <c r="I24" s="2" t="s">
        <v>33</v>
      </c>
      <c r="J24" s="3">
        <v>280000</v>
      </c>
      <c r="K24" s="3">
        <v>1</v>
      </c>
      <c r="L24" s="3">
        <v>280000</v>
      </c>
      <c r="M24" s="1" t="s">
        <v>34</v>
      </c>
      <c r="N24" s="1" t="s">
        <v>35</v>
      </c>
      <c r="O24" s="3">
        <v>0</v>
      </c>
      <c r="P24" s="4" t="s">
        <v>69</v>
      </c>
      <c r="Q24" s="1" t="b">
        <v>0</v>
      </c>
      <c r="R24" s="2">
        <v>1</v>
      </c>
      <c r="S24" s="3">
        <v>280000</v>
      </c>
      <c r="T24" s="2" t="s">
        <v>33</v>
      </c>
      <c r="U24" s="3">
        <v>0</v>
      </c>
      <c r="V24" s="2" t="s">
        <v>33</v>
      </c>
      <c r="W24" s="3">
        <v>0</v>
      </c>
      <c r="X24" s="2" t="s">
        <v>33</v>
      </c>
      <c r="Y24" s="3">
        <v>0</v>
      </c>
      <c r="Z24" s="1" t="s">
        <v>33</v>
      </c>
      <c r="AA24" s="1" t="b">
        <v>0</v>
      </c>
    </row>
    <row r="25" outlineLevel="2">
      <c r="L25" s="6">
        <f>SUBTOTAL(9,L24)</f>
        <v>280000</v>
      </c>
    </row>
    <row r="26" outlineLevel="1">
      <c r="A26" s="5" t="s">
        <v>70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outlineLevel="2">
      <c r="A27" s="1" t="b">
        <v>0</v>
      </c>
      <c r="B27" s="1" t="s">
        <v>71</v>
      </c>
      <c r="C27" s="2">
        <v>2</v>
      </c>
      <c r="D27" s="1" t="s">
        <v>40</v>
      </c>
      <c r="E27" s="2">
        <v>7</v>
      </c>
      <c r="F27" s="1" t="s">
        <v>72</v>
      </c>
      <c r="G27" s="1" t="s">
        <v>73</v>
      </c>
      <c r="H27" s="1" t="s">
        <v>33</v>
      </c>
      <c r="I27" s="2" t="s">
        <v>33</v>
      </c>
      <c r="J27" s="3">
        <v>80000</v>
      </c>
      <c r="K27" s="3">
        <v>2</v>
      </c>
      <c r="L27" s="3">
        <v>160000</v>
      </c>
      <c r="M27" s="1" t="s">
        <v>34</v>
      </c>
      <c r="N27" s="1" t="s">
        <v>35</v>
      </c>
      <c r="O27" s="3">
        <v>0</v>
      </c>
      <c r="P27" s="4" t="s">
        <v>74</v>
      </c>
      <c r="Q27" s="1" t="b">
        <v>0</v>
      </c>
      <c r="R27" s="2">
        <v>2</v>
      </c>
      <c r="S27" s="3">
        <v>160000</v>
      </c>
      <c r="T27" s="2" t="s">
        <v>33</v>
      </c>
      <c r="U27" s="3">
        <v>0</v>
      </c>
      <c r="V27" s="2" t="s">
        <v>33</v>
      </c>
      <c r="W27" s="3">
        <v>0</v>
      </c>
      <c r="X27" s="2" t="s">
        <v>33</v>
      </c>
      <c r="Y27" s="3">
        <v>0</v>
      </c>
      <c r="Z27" s="1" t="s">
        <v>33</v>
      </c>
      <c r="AA27" s="1" t="b">
        <v>0</v>
      </c>
    </row>
    <row r="28" outlineLevel="2">
      <c r="L28" s="6">
        <f>SUBTOTAL(9,L27)</f>
        <v>160000</v>
      </c>
    </row>
    <row r="29" outlineLevel="1">
      <c r="A29" s="5" t="s">
        <v>75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outlineLevel="2">
      <c r="A30" s="1" t="b">
        <v>0</v>
      </c>
      <c r="B30" s="1" t="s">
        <v>76</v>
      </c>
      <c r="C30" s="2">
        <v>2</v>
      </c>
      <c r="D30" s="1" t="s">
        <v>40</v>
      </c>
      <c r="E30" s="2">
        <v>8</v>
      </c>
      <c r="F30" s="1" t="s">
        <v>52</v>
      </c>
      <c r="G30" s="1" t="s">
        <v>77</v>
      </c>
      <c r="H30" s="1" t="s">
        <v>33</v>
      </c>
      <c r="I30" s="2" t="s">
        <v>33</v>
      </c>
      <c r="J30" s="3">
        <v>120000</v>
      </c>
      <c r="K30" s="3">
        <v>2</v>
      </c>
      <c r="L30" s="3">
        <v>240000</v>
      </c>
      <c r="M30" s="1" t="s">
        <v>34</v>
      </c>
      <c r="N30" s="1" t="s">
        <v>35</v>
      </c>
      <c r="O30" s="3">
        <v>0</v>
      </c>
      <c r="P30" s="4" t="s">
        <v>78</v>
      </c>
      <c r="Q30" s="1" t="b">
        <v>0</v>
      </c>
      <c r="R30" s="2">
        <v>2</v>
      </c>
      <c r="S30" s="3">
        <v>240000</v>
      </c>
      <c r="T30" s="2" t="s">
        <v>33</v>
      </c>
      <c r="U30" s="3">
        <v>0</v>
      </c>
      <c r="V30" s="2" t="s">
        <v>33</v>
      </c>
      <c r="W30" s="3">
        <v>0</v>
      </c>
      <c r="X30" s="2" t="s">
        <v>33</v>
      </c>
      <c r="Y30" s="3">
        <v>0</v>
      </c>
      <c r="Z30" s="1" t="s">
        <v>33</v>
      </c>
      <c r="AA30" s="1" t="b">
        <v>0</v>
      </c>
    </row>
    <row r="31" outlineLevel="2">
      <c r="L31" s="6">
        <f>SUBTOTAL(9,L30)</f>
        <v>240000</v>
      </c>
    </row>
    <row r="32" outlineLevel="1">
      <c r="L32" s="6">
        <f>SUBTOTAL(9,L9,L12,L15,L18,L21,L24,L27,L30)</f>
        <v>6567000</v>
      </c>
    </row>
    <row r="33">
      <c r="L33" s="6">
        <f>SUBTOTAL(9,L4:L32)</f>
        <v>6947000</v>
      </c>
    </row>
  </sheetData>
  <autoFilter ref="A1:AA32"/>
  <ignoredErrors>
    <ignoredError sqref="A1:AA33" numberStoredAsText="1"/>
  </ignoredErrors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cp:lastModifiedBy>LAPTOP-42VU4P52\u s e r</cp:lastModifiedBy>
  <dcterms:created xsi:type="dcterms:W3CDTF">2020-03-11T05:56:08Z</dcterms:created>
  <dcterms:modified xsi:type="dcterms:W3CDTF">2020-03-11T05:56:23Z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DXVersion">
    <vt:lpwstr>17.2.8.0</vt:lpwstr>
  </property>
</Properties>
</file>