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бщий" sheetId="1" r:id="rId1"/>
  </sheets>
  <definedNames>
    <definedName name="_xlnm._FilterDatabase" localSheetId="0" hidden="1">общий!$C$1:$C$248</definedName>
  </definedNames>
  <calcPr calcId="125725"/>
</workbook>
</file>

<file path=xl/calcChain.xml><?xml version="1.0" encoding="utf-8"?>
<calcChain xmlns="http://schemas.openxmlformats.org/spreadsheetml/2006/main">
  <c r="I242" i="1"/>
  <c r="I149"/>
  <c r="I148"/>
  <c r="I89"/>
  <c r="I83"/>
  <c r="I50"/>
  <c r="I41"/>
  <c r="I37"/>
  <c r="I35"/>
  <c r="I34"/>
  <c r="I33"/>
  <c r="I32"/>
  <c r="I31"/>
</calcChain>
</file>

<file path=xl/sharedStrings.xml><?xml version="1.0" encoding="utf-8"?>
<sst xmlns="http://schemas.openxmlformats.org/spreadsheetml/2006/main" count="1264" uniqueCount="466">
  <si>
    <t>№ п/п</t>
  </si>
  <si>
    <t>ЧУЗ</t>
  </si>
  <si>
    <t>Способ закупки</t>
  </si>
  <si>
    <t>Номер закупки</t>
  </si>
  <si>
    <t>Дата подведения итогов</t>
  </si>
  <si>
    <t>Дата заключения договора</t>
  </si>
  <si>
    <t>Номер договора</t>
  </si>
  <si>
    <t>Предмет договора</t>
  </si>
  <si>
    <t>Цена договора</t>
  </si>
  <si>
    <t>Срок исполнения договора</t>
  </si>
  <si>
    <t>Поставщик</t>
  </si>
  <si>
    <t>Условия оплаты (дней)</t>
  </si>
  <si>
    <t>Наличие спецификации</t>
  </si>
  <si>
    <t>Напыление зубных протезов</t>
  </si>
  <si>
    <t>Услуги в части ежемесячного обеспечения работы портала</t>
  </si>
  <si>
    <t>Проведение микробиологических исследований</t>
  </si>
  <si>
    <t>Электронный магазин РЖД</t>
  </si>
  <si>
    <t>п.п.11</t>
  </si>
  <si>
    <t>ИИТ-КД-054</t>
  </si>
  <si>
    <t>бессрочный</t>
  </si>
  <si>
    <t>ООО "ИИТ"</t>
  </si>
  <si>
    <t>ИНН</t>
  </si>
  <si>
    <t>предоплата</t>
  </si>
  <si>
    <t>да</t>
  </si>
  <si>
    <t>ООО "ТОП Офис"</t>
  </si>
  <si>
    <t>Услуги по сбору и транспортированию медицинских отходов класса А</t>
  </si>
  <si>
    <t>Услуги по проведению ИДК персонала группы А</t>
  </si>
  <si>
    <t>ТБУ РК "ГУМТОЗРК"</t>
  </si>
  <si>
    <t>ООО "Север Строй Инвест"</t>
  </si>
  <si>
    <t>ЦРИ/04/А/3999/17/001077</t>
  </si>
  <si>
    <t>ЦРИ/04/А/3999/17/001075</t>
  </si>
  <si>
    <t>ЦРИ/04/А/3999/17/001073</t>
  </si>
  <si>
    <t>ЦРИ/04/А/3999/17/001074</t>
  </si>
  <si>
    <t>Филиал ОАО "РЖД" Северная железная дорога</t>
  </si>
  <si>
    <t>Аренда земельного участка</t>
  </si>
  <si>
    <t>п.п.1</t>
  </si>
  <si>
    <t>21128000305</t>
  </si>
  <si>
    <t>ТО пожарной сигнализации</t>
  </si>
  <si>
    <t>ООО "Фотон"</t>
  </si>
  <si>
    <t>АО "Интер РАО-Электрогенерация"</t>
  </si>
  <si>
    <t>8-ПЕЧ/008-0287-19</t>
  </si>
  <si>
    <t>Аренда кабинета фельдерского здравпункта</t>
  </si>
  <si>
    <t>21128000114</t>
  </si>
  <si>
    <t>ООО "Дэплер"</t>
  </si>
  <si>
    <t>ООО "Услуга"</t>
  </si>
  <si>
    <t>Обработка, пересылка почтовой корреспонденции</t>
  </si>
  <si>
    <t>п.п.14</t>
  </si>
  <si>
    <t>Запрос котировок</t>
  </si>
  <si>
    <t>Расходные медицинские материалы для лаборатории</t>
  </si>
  <si>
    <t>ИП Гуськова Н.А.</t>
  </si>
  <si>
    <t>Услуги по централизованной охране</t>
  </si>
  <si>
    <t>ФГКУ "УВО ВНГ России по РК"</t>
  </si>
  <si>
    <t>Эктренный выезд наряда полиции</t>
  </si>
  <si>
    <t>ООО "ИГППР"</t>
  </si>
  <si>
    <t>5/562182/МВ</t>
  </si>
  <si>
    <t>Оказание услуг телефонной связи</t>
  </si>
  <si>
    <t>Сосногорский региональный центр связи</t>
  </si>
  <si>
    <t>Услуги по технической поддержки сайта</t>
  </si>
  <si>
    <t>ООО "РУТЕГРА"</t>
  </si>
  <si>
    <t>Медицинские услуги и лабораторные исследования</t>
  </si>
  <si>
    <t>ГБУЗ РК "Печорская ЦРБ"</t>
  </si>
  <si>
    <t>ООО "Санбытсервис Плюс"</t>
  </si>
  <si>
    <t>21128000291</t>
  </si>
  <si>
    <t>Услуги по сбору и транспортрованию медицинских отходов класса А</t>
  </si>
  <si>
    <t>Оказание услуг по ремонту и обслуживанию оргтехники и заправке картриджей</t>
  </si>
  <si>
    <t>ИП Лобанов А.Н</t>
  </si>
  <si>
    <t>Канцелярские товары</t>
  </si>
  <si>
    <t>Б-00006471</t>
  </si>
  <si>
    <t>Бытовая техника</t>
  </si>
  <si>
    <t>ООО "ДНС Ритейл"</t>
  </si>
  <si>
    <t>Написание программы по созданию и выгрузке отчета из 1С Предприятие</t>
  </si>
  <si>
    <t>Усламин Ю.В.</t>
  </si>
  <si>
    <t>Услуги по проведению дератизационных мероприятий и санитарно-эпидемиологических обследований</t>
  </si>
  <si>
    <t>ФГПУ "Дезинфекция" г.Сыктывкара "Роспотребнадзора"</t>
  </si>
  <si>
    <t>Реагенты и расходные материалы для лаборатории</t>
  </si>
  <si>
    <t>ООО "НПФ "АБРИС+"</t>
  </si>
  <si>
    <t>Медицинские расходные материалы и изделия медицинского назначения</t>
  </si>
  <si>
    <t>Горячее водоснабжение</t>
  </si>
  <si>
    <t>ИВЦ-82</t>
  </si>
  <si>
    <t>Электронный обмен данными и оказание услуг по кромплексному информационному обслуживанию</t>
  </si>
  <si>
    <t>пролонгация</t>
  </si>
  <si>
    <t>ОАО "РЖД" Ярославский ИВЦ</t>
  </si>
  <si>
    <t>Почтовые марки</t>
  </si>
  <si>
    <t>29.2.2-15-2/1208</t>
  </si>
  <si>
    <t>АО "ПОЧТА РОССИИ"</t>
  </si>
  <si>
    <t>181330964429 281 331 062 693/5010649862</t>
  </si>
  <si>
    <t>Услуги связи</t>
  </si>
  <si>
    <t>ОАО "Мобильные ТелеСистемы в г.Сыктывкар Республика Коми"</t>
  </si>
  <si>
    <t>7740000076</t>
  </si>
  <si>
    <t>АО "ФАРМ"</t>
  </si>
  <si>
    <t>ООО "Денит"</t>
  </si>
  <si>
    <t>Аренда нежилого помещения</t>
  </si>
  <si>
    <t>Отдел по управлению муниципальным имуществом администрации МОГО "Инта"</t>
  </si>
  <si>
    <t>до 10 числа след.мес. за отчетным</t>
  </si>
  <si>
    <t>Хозяйственные товары</t>
  </si>
  <si>
    <t>ООО "ФЕЯ"</t>
  </si>
  <si>
    <t>Платные медицинские услуги (психиатр, нарколог)</t>
  </si>
  <si>
    <t>ГБУЗ РК "Воркутинская психоневрологическая больница"</t>
  </si>
  <si>
    <t>ДП34</t>
  </si>
  <si>
    <t>Поверка СИ</t>
  </si>
  <si>
    <t>ФБУ "Коми ЦСМ"</t>
  </si>
  <si>
    <t>Изготовление полиграфической продукции</t>
  </si>
  <si>
    <t>ИП Шевченко В.И.</t>
  </si>
  <si>
    <t>780600542968</t>
  </si>
  <si>
    <t>Электрическая энергия</t>
  </si>
  <si>
    <t>АО "Коми энергосбытовая компания"</t>
  </si>
  <si>
    <t>Медицинские расходные материалы</t>
  </si>
  <si>
    <t>внеплановая</t>
  </si>
  <si>
    <t>Лекарственные препараты для медицинского применения</t>
  </si>
  <si>
    <t>ООО ВДФ "Акцепт"</t>
  </si>
  <si>
    <t>086-ГВС</t>
  </si>
  <si>
    <t>до 10 числа</t>
  </si>
  <si>
    <t>086-ТЭ</t>
  </si>
  <si>
    <t>Теплоснабжение</t>
  </si>
  <si>
    <t>АО "ТСК"</t>
  </si>
  <si>
    <t>Услуги по заправке и восстановлению картриджей</t>
  </si>
  <si>
    <t>ООО "Воркутатехсервис-копицентр"</t>
  </si>
  <si>
    <t>Расходные медицинские материалы (Набор реагентов для качественного выявления антигена SARS-CoV-2 в клиническом материале человека методом иммунохроматографического анализа)</t>
  </si>
  <si>
    <t>ООО «ИМБИАН ЛАБ»</t>
  </si>
  <si>
    <t>Платные медицинские услуги (осмотры врачами-специалистами)</t>
  </si>
  <si>
    <t>ООО "Данко"</t>
  </si>
  <si>
    <t>4200614 06-УС-Ю</t>
  </si>
  <si>
    <t>Услуги интернет</t>
  </si>
  <si>
    <t>ПАО "Ростелеком"</t>
  </si>
  <si>
    <t>11007322-мг/мн РТК</t>
  </si>
  <si>
    <t>Услуги междугородней связи</t>
  </si>
  <si>
    <t>171/4</t>
  </si>
  <si>
    <t>Тепловая энергия и теплоноситель, горячая вода</t>
  </si>
  <si>
    <t>ООО "ТеплоЭнергия"</t>
  </si>
  <si>
    <t>ФБУЗ "Центр гигиены и эпидемиологии в РК"</t>
  </si>
  <si>
    <t>Услуги по АСПО</t>
  </si>
  <si>
    <t>АО НПП "Системные технологии"</t>
  </si>
  <si>
    <t>Услуги по охране объекта</t>
  </si>
  <si>
    <t>ООО "ЧОП Феникс"</t>
  </si>
  <si>
    <t>ТО огнетушителей</t>
  </si>
  <si>
    <t>Кресло офисное</t>
  </si>
  <si>
    <t>Изготовление штампов</t>
  </si>
  <si>
    <t>ООО "Типография"</t>
  </si>
  <si>
    <t>Стул медицинский</t>
  </si>
  <si>
    <t>ООО "МедСнаб"</t>
  </si>
  <si>
    <t>Услуги по проведению лабораторно-инструментальных исследований по производственному контролю</t>
  </si>
  <si>
    <t>п.п.20</t>
  </si>
  <si>
    <t>Медицинские изделия</t>
  </si>
  <si>
    <t>ООО "Водоканал"</t>
  </si>
  <si>
    <t>Холодное водоснабжение и водоотведение</t>
  </si>
  <si>
    <t>АШ0413</t>
  </si>
  <si>
    <t>Организация обучения по курсу тематического усовершенствования</t>
  </si>
  <si>
    <t>ООО "ЦСО "Проф-Ресурс"</t>
  </si>
  <si>
    <t>Анализатор паров этанола в выдыхаемом воздухе (Марк 5)</t>
  </si>
  <si>
    <t>Организация физкультурно-оздоровительного досуга в плавательном бассейне</t>
  </si>
  <si>
    <t>МАУ "СШОР г.Печора"</t>
  </si>
  <si>
    <t>п.п.12</t>
  </si>
  <si>
    <t>ООО "ИНТЕРПАКС"</t>
  </si>
  <si>
    <t>Стол уловой</t>
  </si>
  <si>
    <t>ИП Денисов В.В.</t>
  </si>
  <si>
    <t>110503063133</t>
  </si>
  <si>
    <t>2/22-пз</t>
  </si>
  <si>
    <t>Услуги по ТО огнетушителей</t>
  </si>
  <si>
    <t>ВМО КРО ООО "ВДПО"</t>
  </si>
  <si>
    <t>МУП "Горводоканал"</t>
  </si>
  <si>
    <t>ТП21-14922/ФМП</t>
  </si>
  <si>
    <t>Образовательная программа (Избранные вопросы лечебного дела)</t>
  </si>
  <si>
    <t>АНО ДПО УКЦ "Ликей"</t>
  </si>
  <si>
    <t>Медицинские изделия и расходные материалы (фиксаж, проявитель)</t>
  </si>
  <si>
    <t>ООО "ЛенМедСервис"</t>
  </si>
  <si>
    <t>п.п.23</t>
  </si>
  <si>
    <t>п.п.15</t>
  </si>
  <si>
    <t>п.п.4</t>
  </si>
  <si>
    <t>ГК/2022/004</t>
  </si>
  <si>
    <t>ООО "КонсультаентПлюсКоми"</t>
  </si>
  <si>
    <t>Журнал "Главная книга"</t>
  </si>
  <si>
    <t>п.п.6</t>
  </si>
  <si>
    <t>АШ0416</t>
  </si>
  <si>
    <t>Организация обучения по курсу повышения квалификации</t>
  </si>
  <si>
    <t>СЮ-ОР-Н_3-00811_22</t>
  </si>
  <si>
    <t>Образовательные услуги (Стоматология)</t>
  </si>
  <si>
    <t>АНО ДПО "СНИ"</t>
  </si>
  <si>
    <t>ТО Алкотектора Юпитер</t>
  </si>
  <si>
    <t>ООО "Синтез Спб"</t>
  </si>
  <si>
    <t>ООО "ЭЛИАССМЕД"</t>
  </si>
  <si>
    <t>ОО-ВТ-137-90050</t>
  </si>
  <si>
    <t>ООО "Ворткутинские ТЭЦ"</t>
  </si>
  <si>
    <t>Кардиорегистратор для мониторирования без экрана для комплекса суточного мониторирования ЭКГ "Миокард-Холтер 2"</t>
  </si>
  <si>
    <t>Запрос котировок элетронный (АСТ-Сбербанк)</t>
  </si>
  <si>
    <t>ООО "НИМП ЕСН"</t>
  </si>
  <si>
    <t>Медицинские изделия и расходные материалы</t>
  </si>
  <si>
    <t>ООО "БТ"</t>
  </si>
  <si>
    <t>Расходные материалы для стоматологии</t>
  </si>
  <si>
    <t>МРМ (пробирки красные)</t>
  </si>
  <si>
    <t>Штампы, печати и печатная продукция</t>
  </si>
  <si>
    <t>п.п.62</t>
  </si>
  <si>
    <t>ИП Бехтин В.А.</t>
  </si>
  <si>
    <t>501209846545</t>
  </si>
  <si>
    <t>Офтальмомиотренажер-релаксатор "Визитроник 3М"</t>
  </si>
  <si>
    <t>Медицинские расходные материалы (пробирки)</t>
  </si>
  <si>
    <t>Медицинские расходные материалы и изделия медицинского назначения для стоматологии</t>
  </si>
  <si>
    <t>Проведение  рентгенологических исследований и проведение компьютерной томографии</t>
  </si>
  <si>
    <t>ГБУЗ РК "Воркутинская больница скорой медицинской помощи"</t>
  </si>
  <si>
    <t>ООО "Добродар"</t>
  </si>
  <si>
    <t>Функциональные, ультразвуковые и диагностические исследования</t>
  </si>
  <si>
    <t>ГБУЗ РК "Интинская центральная городская больница"</t>
  </si>
  <si>
    <t>Детектор банкнот</t>
  </si>
  <si>
    <t>31.09.2022</t>
  </si>
  <si>
    <t>Медицинские изделия для стоматологии</t>
  </si>
  <si>
    <t>22К000300</t>
  </si>
  <si>
    <t>Спирт</t>
  </si>
  <si>
    <t>Государственное предприятие Нижегородской области "Нижегородская обласная фармация"</t>
  </si>
  <si>
    <t>Стоматологические медицинские изделия</t>
  </si>
  <si>
    <t>ООО "ВелесМед"</t>
  </si>
  <si>
    <t>0510/01-И</t>
  </si>
  <si>
    <t>1С: Обновление программ на 12 месяцев</t>
  </si>
  <si>
    <t>ООО "СофтДистрибьютер"</t>
  </si>
  <si>
    <t>Платные образовательные услуги</t>
  </si>
  <si>
    <t>Платные образовательные услуги (ПК Рентгенология)</t>
  </si>
  <si>
    <t>ЧОУ ДПО "МИНО"</t>
  </si>
  <si>
    <t>Автотранспортные услуги</t>
  </si>
  <si>
    <t>ИП Гавриленко А.Н.</t>
  </si>
  <si>
    <t>Нормативные акты по охране труда</t>
  </si>
  <si>
    <t>ООО "МЦФЭР-пресс"</t>
  </si>
  <si>
    <t>ОК22-01</t>
  </si>
  <si>
    <t>Заправка и восстановление картриджей</t>
  </si>
  <si>
    <t>ИП Филенко М.Н.</t>
  </si>
  <si>
    <t>Обучение по образовательной программе</t>
  </si>
  <si>
    <t>НОЧУ ДПО УИЦ "КОМПиЯ"</t>
  </si>
  <si>
    <t>008Т/ЮЛ/2022</t>
  </si>
  <si>
    <t>АНО ДПО "ДДМ"</t>
  </si>
  <si>
    <t>Платная образовательная программа</t>
  </si>
  <si>
    <t>ЗМО РТС-тендер</t>
  </si>
  <si>
    <t>Бумага писчая</t>
  </si>
  <si>
    <t>Стоматологические медицинские материалы</t>
  </si>
  <si>
    <t>ЧУЗ "КБ "РЖД-Медицина г.Ярославль"</t>
  </si>
  <si>
    <t>Проведение экспертизы профессиональной пригодности работников</t>
  </si>
  <si>
    <t>Оказание услуг почтовой связи</t>
  </si>
  <si>
    <t>45-мо</t>
  </si>
  <si>
    <t>Медицинские осмотры</t>
  </si>
  <si>
    <t>АО "Почта России"</t>
  </si>
  <si>
    <t>15/22</t>
  </si>
  <si>
    <t>Оказание услуг по проведению психиатрического освидетельствования</t>
  </si>
  <si>
    <t>ГБУЗ РК "Усинская ЦРБ"</t>
  </si>
  <si>
    <t>83/22</t>
  </si>
  <si>
    <t>Проведение предварительных и периодических медосмотров</t>
  </si>
  <si>
    <t xml:space="preserve">Содержание общего имущества МКД </t>
  </si>
  <si>
    <t>ООО "Акваград"</t>
  </si>
  <si>
    <t>Лампа налобная</t>
  </si>
  <si>
    <t>ИП Шуваева Ю.В.</t>
  </si>
  <si>
    <t>вп-1/2022</t>
  </si>
  <si>
    <t>Стоматологические медицинские изделия (материал светооотражаемый Preci Tray)</t>
  </si>
  <si>
    <t>Набор пробных очковых линз</t>
  </si>
  <si>
    <t>Тактильные таблички</t>
  </si>
  <si>
    <t>ООО "ГКМ "КИЛЬ"</t>
  </si>
  <si>
    <t>780517074464</t>
  </si>
  <si>
    <t>ИП Агафонов А.В.</t>
  </si>
  <si>
    <t>672402693737</t>
  </si>
  <si>
    <t>930_22</t>
  </si>
  <si>
    <t>АНО ДПО "СДО"</t>
  </si>
  <si>
    <t>6/22-к</t>
  </si>
  <si>
    <t>Испытание пожарных кранов на водоотдачу</t>
  </si>
  <si>
    <t>Услуги фронтальным погрузчиком</t>
  </si>
  <si>
    <t>ИП Чипсанов А.Л.</t>
  </si>
  <si>
    <t>ИП Пинягина М.С.</t>
  </si>
  <si>
    <t>112103686497</t>
  </si>
  <si>
    <t xml:space="preserve">Мебель медицинская </t>
  </si>
  <si>
    <t>ТО средств измерений</t>
  </si>
  <si>
    <t>ООО "АЛКОТЕКТОР"</t>
  </si>
  <si>
    <t>Медицинские расходные материалы и изделия мед.назначения</t>
  </si>
  <si>
    <t>Анализатор паров этанола в выдыхаемом воздухе (ЮПИТЕР)</t>
  </si>
  <si>
    <t>31..2.2022</t>
  </si>
  <si>
    <t>ООО "БАС-торг"</t>
  </si>
  <si>
    <t>Поверка счетчиков и промывка и гидравлические испытания трубопроводов системы отопления и водопровода</t>
  </si>
  <si>
    <t>ИП Кёльн М.В.</t>
  </si>
  <si>
    <t>Медицинские изделия и материалы для стоматологии</t>
  </si>
  <si>
    <t>Платные медицинские услуги (дерматолог)</t>
  </si>
  <si>
    <t>"ПКВД"- филиал ГБУЗ РК "РКВД"</t>
  </si>
  <si>
    <t>Выполнение диагностических бактериологических, вирусологических и серологических исследований</t>
  </si>
  <si>
    <t>501109-1</t>
  </si>
  <si>
    <t>ООО "ЕМЛ"</t>
  </si>
  <si>
    <t>ООО "Волна"</t>
  </si>
  <si>
    <t xml:space="preserve">Аппаратно программный психофизиологический комплекс АПК ПФК «Выбор» </t>
  </si>
  <si>
    <t>Работы по проведению огнезащитной обработке деревянных конструкций чердачных помещений</t>
  </si>
  <si>
    <t>Спецодежда</t>
  </si>
  <si>
    <t>ИП Гузеева С.В.</t>
  </si>
  <si>
    <t>450102889536</t>
  </si>
  <si>
    <t>Медицинские халаты</t>
  </si>
  <si>
    <t>ООО "Симфония-Текс"</t>
  </si>
  <si>
    <t>Изготовление бланочной продукции</t>
  </si>
  <si>
    <t>ИП Шуракова В.И.</t>
  </si>
  <si>
    <t>ООО "Фирма "Леда"</t>
  </si>
  <si>
    <t>Офисная мебель (кресла)</t>
  </si>
  <si>
    <t>Облучатель-рециркулятор</t>
  </si>
  <si>
    <t>Лампы бактерицидные</t>
  </si>
  <si>
    <t>Текстильная продукция</t>
  </si>
  <si>
    <t>ИП Бренер Е.А.</t>
  </si>
  <si>
    <t>110105834161</t>
  </si>
  <si>
    <t>26/2022</t>
  </si>
  <si>
    <t>Стирка белья</t>
  </si>
  <si>
    <t>ООО "Чистюля"</t>
  </si>
  <si>
    <t>СЮ-ОР-Н_3-04304_22</t>
  </si>
  <si>
    <t>Программа-Актуальные вопросы лучевой диагностики заболеваний молочных желез</t>
  </si>
  <si>
    <t>АНО ДПО "МИПКП", АНО ДПО "СИНМО"</t>
  </si>
  <si>
    <t>Совместная закупка</t>
  </si>
  <si>
    <t>15/2015 ПГ</t>
  </si>
  <si>
    <t>Сжиженный углеводорородный газ</t>
  </si>
  <si>
    <t>п.п 18</t>
  </si>
  <si>
    <t>ООО "Центр"</t>
  </si>
  <si>
    <t xml:space="preserve">214/18 </t>
  </si>
  <si>
    <t>ЧУЗ "ЦКБ" РЖД-Медицина"</t>
  </si>
  <si>
    <t xml:space="preserve">Право на пользование программным обеспечением АСЗ "Электронный ордер"  </t>
  </si>
  <si>
    <t>21105000055-18</t>
  </si>
  <si>
    <t>Дезинфицирующие средства</t>
  </si>
  <si>
    <t>ООО "Орион Мед"</t>
  </si>
  <si>
    <t>ЧУЗ "РЖД-Медицина г.Печора"</t>
  </si>
  <si>
    <t>22151105004/0001</t>
  </si>
  <si>
    <t>ИМН для КДЛ</t>
  </si>
  <si>
    <t>93-2017</t>
  </si>
  <si>
    <t>Техническая поддержка ККТ</t>
  </si>
  <si>
    <t>ООО "Артель"</t>
  </si>
  <si>
    <t>102000000000</t>
  </si>
  <si>
    <t>Поверка средств измерений</t>
  </si>
  <si>
    <t>Проведение лабораторных исследований</t>
  </si>
  <si>
    <t>22128000106/1</t>
  </si>
  <si>
    <t>п.п.5</t>
  </si>
  <si>
    <t xml:space="preserve">Пусконаладочные работы прибора учета тепловой энергии  </t>
  </si>
  <si>
    <t>ИП Марков А.В.</t>
  </si>
  <si>
    <t>Работы по очистке и дезинфекции системы вентиляции</t>
  </si>
  <si>
    <t>ИП Чернявская К.В.</t>
  </si>
  <si>
    <t>Образовательная программа (Лучевая диагностика костно-суставной системы)</t>
  </si>
  <si>
    <t>Мм1.ВО.0003755</t>
  </si>
  <si>
    <t>Образовательная программа (Методы диагностики ПЦР и ИФА)</t>
  </si>
  <si>
    <t>АНОДПО "Санкт-Петербургский университет повышения квалификации и профессиональной переподготовки"</t>
  </si>
  <si>
    <t>Дог_15331/2022</t>
  </si>
  <si>
    <t>Образовательная программа (Цитология)</t>
  </si>
  <si>
    <t>ЧОУ ДПО "РАДО"</t>
  </si>
  <si>
    <t>Образовательная программа (Карантинные и особо опасные инфекции, зоонозы)</t>
  </si>
  <si>
    <t>СЮ-ОР-Н_М-01673_22</t>
  </si>
  <si>
    <t>Образовательная программа (Актуальные вопросы сестринского дела при кишечных инфекциях)</t>
  </si>
  <si>
    <t>ЧУДПО "ИПИПКСЗ"</t>
  </si>
  <si>
    <t>ВБ-230</t>
  </si>
  <si>
    <t>Оказание обучающих информационно-консультационных услуг</t>
  </si>
  <si>
    <t>ООО "АКАДЕМИЯ УМО"</t>
  </si>
  <si>
    <t>п.п.17</t>
  </si>
  <si>
    <t>239/22</t>
  </si>
  <si>
    <t>Обучение по программе "Профессиональная нейросенсорная тугоухость"</t>
  </si>
  <si>
    <t>197/22</t>
  </si>
  <si>
    <t>Обучение по программе "Железнодорожная медицина. Экспертиза профпригодности железнодорожников, связанных с движением поездов и маневровой работой"</t>
  </si>
  <si>
    <t>Платная образовательная услуга</t>
  </si>
  <si>
    <t>ГОБУ ДПО ЯО УМЦ ГОЧС</t>
  </si>
  <si>
    <t>Работы по устройству контейнерной площадки</t>
  </si>
  <si>
    <t>ООО ТД "Вятка-Малыгин"</t>
  </si>
  <si>
    <t>Работы по текущему ремонту пандуса</t>
  </si>
  <si>
    <t>3000-22</t>
  </si>
  <si>
    <t>Повышение квалификации в рамках НМО по программе "Обеспечение экологической безопасности при работах в области обращения с отходами медицинских учреждений"</t>
  </si>
  <si>
    <t>ООО "Познание"</t>
  </si>
  <si>
    <t>Электронная версия журнала "Кадровое дело"</t>
  </si>
  <si>
    <t>ООО "Актион-пресс"</t>
  </si>
  <si>
    <t>30/ВОД</t>
  </si>
  <si>
    <t>Маммография</t>
  </si>
  <si>
    <t>ГУ "КРОД"</t>
  </si>
  <si>
    <t>22128000028/0001</t>
  </si>
  <si>
    <t>22151108020/0001</t>
  </si>
  <si>
    <t>22151108018/0001</t>
  </si>
  <si>
    <t>Хозяйственный инвентарь и канцелярские товары</t>
  </si>
  <si>
    <t>Сантьехническое оборудование (смесители)</t>
  </si>
  <si>
    <t>ООО "ЭНЕРДЖИ-ОН"</t>
  </si>
  <si>
    <t>Медицинские бланки</t>
  </si>
  <si>
    <t>ООО "НПО "НЕОПРИНТ"</t>
  </si>
  <si>
    <t>бн</t>
  </si>
  <si>
    <t>Хозяйственные товары (замок)</t>
  </si>
  <si>
    <t>ИП Щемелев А.С.</t>
  </si>
  <si>
    <t>110501871696</t>
  </si>
  <si>
    <t>Поставка мебели</t>
  </si>
  <si>
    <t> 22151103017</t>
  </si>
  <si>
    <t>22151103017/0001</t>
  </si>
  <si>
    <t>Медицинские расходные материалы и предметы стоматологии</t>
  </si>
  <si>
    <t>22151103018/0001</t>
  </si>
  <si>
    <t>Медицинские изделия (тесты на 5 видов наркотиков)</t>
  </si>
  <si>
    <t>22151103019/0001</t>
  </si>
  <si>
    <t>22151103020/0001</t>
  </si>
  <si>
    <t>Медицинское изделие (Облучатель Генерис)</t>
  </si>
  <si>
    <t>22151103021/0001</t>
  </si>
  <si>
    <t>Кассета рентгеновская цифровая</t>
  </si>
  <si>
    <t>22151103022/0001</t>
  </si>
  <si>
    <t>МРМ и ИМН</t>
  </si>
  <si>
    <t>ИП Зварун Н.Г.</t>
  </si>
  <si>
    <t>784801802934</t>
  </si>
  <si>
    <t>22151103023/0001</t>
  </si>
  <si>
    <t>Изделия медицинского назначения (лампы+адаптер)</t>
  </si>
  <si>
    <t>ООО "ПрофиМед"</t>
  </si>
  <si>
    <t>4345212684</t>
  </si>
  <si>
    <t>до полного исполнения обязательств</t>
  </si>
  <si>
    <t>Вентилятор центробежный</t>
  </si>
  <si>
    <t>ИП Щербаков М.П.</t>
  </si>
  <si>
    <t>110106031400</t>
  </si>
  <si>
    <t>Поставка ИТ-оборудования (сервер)</t>
  </si>
  <si>
    <t>ООО "Робитрон"</t>
  </si>
  <si>
    <t>4345488717</t>
  </si>
  <si>
    <t>ЛГБ-М-122/10/22</t>
  </si>
  <si>
    <t>Проведение периодического медицинского осмротра</t>
  </si>
  <si>
    <t>ГБУЗ ЯНАО "ЛГБ"</t>
  </si>
  <si>
    <t>146АИ/ЮЛ</t>
  </si>
  <si>
    <t>Повышение квалификации</t>
  </si>
  <si>
    <t>0278990086</t>
  </si>
  <si>
    <t>22128000106/2</t>
  </si>
  <si>
    <t>ИП Назарько И.С.</t>
  </si>
  <si>
    <t>11/2020</t>
  </si>
  <si>
    <t>ООО "Колос"</t>
  </si>
  <si>
    <t>CRM5405</t>
  </si>
  <si>
    <t>ООО ЦПР "Партнер"</t>
  </si>
  <si>
    <t>Работы по изготовлению печатной продукции</t>
  </si>
  <si>
    <t>63-22</t>
  </si>
  <si>
    <t>ГБУЗ "Салехардская окружная клиническая больница"</t>
  </si>
  <si>
    <t>ТО средств измерений (анализатор паров этанола)</t>
  </si>
  <si>
    <t>Справочная система "Главная медсестра" (23.11.2022-22.11.2023)</t>
  </si>
  <si>
    <t>207/10369</t>
  </si>
  <si>
    <t>ТО медицинской техники (регистрирующий блок АД "Валента")</t>
  </si>
  <si>
    <t>ИП Иванов Павел Сергеевич</t>
  </si>
  <si>
    <t>43-У/22</t>
  </si>
  <si>
    <t>Оказание информационно-консультационных услуг по работе с ЕЦП</t>
  </si>
  <si>
    <t>ГАУ РК "ЦИТ"</t>
  </si>
  <si>
    <t>Учебная программа "Лечебное дело. Охрана здоровья работников"</t>
  </si>
  <si>
    <t>Частное образовательное учреждение дополнительного профессионального образования "Профиль"</t>
  </si>
  <si>
    <t>33В</t>
  </si>
  <si>
    <t>Освидетельствование и оформление документов на списание медицинской техники</t>
  </si>
  <si>
    <t>ГБУ РК "ГУМТОЗРК"</t>
  </si>
  <si>
    <t>Услуги по заправке картриджей</t>
  </si>
  <si>
    <t>ИП Сорокина Я.А.</t>
  </si>
  <si>
    <t>842/11002</t>
  </si>
  <si>
    <t>Монтаж нятяжных потолков</t>
  </si>
  <si>
    <t>ИП Новиков А.И.</t>
  </si>
  <si>
    <t>Журналы учета (контроля)</t>
  </si>
  <si>
    <t>б/н</t>
  </si>
  <si>
    <t>ИП Демченко А.А.</t>
  </si>
  <si>
    <t>110506571424</t>
  </si>
  <si>
    <t>ИП Ккараулов Ю.Л.</t>
  </si>
  <si>
    <t>110309472520</t>
  </si>
  <si>
    <t>22151108033/0001</t>
  </si>
  <si>
    <t>Смеситель</t>
  </si>
  <si>
    <t>ИП Егорова Н.А.</t>
  </si>
  <si>
    <t>110400026122</t>
  </si>
  <si>
    <t>Стеллажи для регистратуры</t>
  </si>
  <si>
    <t>Поставка мебели для регистратуры</t>
  </si>
  <si>
    <t>Стремянка</t>
  </si>
  <si>
    <t>ИП Шапранова Л.А.</t>
  </si>
  <si>
    <t>110500017604</t>
  </si>
  <si>
    <t>ООО "ШАКЛИН"</t>
  </si>
  <si>
    <t>5408132355</t>
  </si>
  <si>
    <t>22151103025/0001</t>
  </si>
  <si>
    <t>Медицинская мебель</t>
  </si>
  <si>
    <t>Медицинские изделия (ростомер, весы)</t>
  </si>
  <si>
    <t>1-2022</t>
  </si>
  <si>
    <t xml:space="preserve">вп/0001 </t>
  </si>
  <si>
    <t>ООО "АНВЕЛ"</t>
  </si>
  <si>
    <t>вп/0002</t>
  </si>
  <si>
    <t>Поставка МФУ</t>
  </si>
  <si>
    <t>ООО "РЕГИОН ПРОФИ"</t>
  </si>
  <si>
    <t>6168115316</t>
  </si>
  <si>
    <t>Транспортное средство</t>
  </si>
  <si>
    <t>АО "Взлёт"</t>
  </si>
  <si>
    <t>7328005740</t>
  </si>
  <si>
    <t>857-ТУ-ИБ/2022</t>
  </si>
  <si>
    <t>Права на использование программ для ЭВМ на условиях простой (неисключительной) лицензии</t>
  </si>
  <si>
    <t>ООО "Технологии успеха"</t>
  </si>
  <si>
    <t>SDK-RZHD-MEDICINA/2022/10</t>
  </si>
  <si>
    <t>Лицензия на неисключительное право использования операционной системы РЕД ОС</t>
  </si>
  <si>
    <t>ООО "СДК Системс"</t>
  </si>
  <si>
    <t>263 518,32</t>
  </si>
  <si>
    <t>Строительные материалы</t>
  </si>
</sst>
</file>

<file path=xl/styles.xml><?xml version="1.0" encoding="utf-8"?>
<styleSheet xmlns="http://schemas.openxmlformats.org/spreadsheetml/2006/main">
  <numFmts count="1">
    <numFmt numFmtId="164" formatCode="00000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14" fontId="3" fillId="0" borderId="2" xfId="0" applyNumberFormat="1" applyFont="1" applyBorder="1" applyAlignment="1" applyProtection="1">
      <alignment horizontal="center" vertical="center"/>
    </xf>
    <xf numFmtId="14" fontId="1" fillId="0" borderId="2" xfId="0" applyNumberFormat="1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P267"/>
  <sheetViews>
    <sheetView tabSelected="1" zoomScale="60" zoomScaleNormal="60" workbookViewId="0">
      <pane ySplit="1" topLeftCell="A121" activePane="bottomLeft" state="frozen"/>
      <selection pane="bottomLeft" activeCell="I11" sqref="I11:I248"/>
    </sheetView>
  </sheetViews>
  <sheetFormatPr defaultRowHeight="15.75"/>
  <cols>
    <col min="1" max="1" width="7.28515625" style="3" bestFit="1" customWidth="1"/>
    <col min="2" max="2" width="39" style="3" bestFit="1" customWidth="1"/>
    <col min="3" max="3" width="44" style="3" bestFit="1" customWidth="1"/>
    <col min="4" max="4" width="17.42578125" style="3" customWidth="1"/>
    <col min="5" max="5" width="28.140625" style="3" customWidth="1"/>
    <col min="6" max="6" width="31" style="3" customWidth="1"/>
    <col min="7" max="7" width="29.140625" style="3" customWidth="1"/>
    <col min="8" max="8" width="67.42578125" style="3" customWidth="1"/>
    <col min="9" max="9" width="17.28515625" style="3" customWidth="1"/>
    <col min="10" max="10" width="57.85546875" style="3" customWidth="1"/>
    <col min="11" max="11" width="42.5703125" style="3" bestFit="1" customWidth="1"/>
    <col min="12" max="12" width="21.140625" style="3" customWidth="1"/>
    <col min="13" max="13" width="19.5703125" style="3" bestFit="1" customWidth="1"/>
    <col min="14" max="14" width="12.5703125" style="3" hidden="1" customWidth="1"/>
    <col min="15" max="15" width="9.140625" style="3" customWidth="1"/>
    <col min="16" max="16384" width="9.140625" style="3"/>
  </cols>
  <sheetData>
    <row r="1" spans="1:14" ht="4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21</v>
      </c>
      <c r="M1" s="1" t="s">
        <v>11</v>
      </c>
      <c r="N1" s="1" t="s">
        <v>12</v>
      </c>
    </row>
    <row r="2" spans="1:14" hidden="1">
      <c r="A2" s="4">
        <v>1</v>
      </c>
      <c r="B2" s="4" t="s">
        <v>310</v>
      </c>
      <c r="C2" s="4" t="s">
        <v>47</v>
      </c>
      <c r="D2" s="17">
        <v>22128000012</v>
      </c>
      <c r="E2" s="18">
        <v>44585</v>
      </c>
      <c r="F2" s="18">
        <v>44586</v>
      </c>
      <c r="G2" s="4">
        <v>22128000012</v>
      </c>
      <c r="H2" s="4" t="s">
        <v>74</v>
      </c>
      <c r="I2" s="5">
        <v>885315</v>
      </c>
      <c r="J2" s="18">
        <v>44926</v>
      </c>
      <c r="K2" s="4" t="s">
        <v>75</v>
      </c>
      <c r="L2" s="4">
        <v>7810639197</v>
      </c>
      <c r="M2" s="4">
        <v>60</v>
      </c>
      <c r="N2" s="4"/>
    </row>
    <row r="3" spans="1:14" hidden="1">
      <c r="A3" s="4">
        <v>2</v>
      </c>
      <c r="B3" s="4" t="s">
        <v>310</v>
      </c>
      <c r="C3" s="4" t="s">
        <v>47</v>
      </c>
      <c r="D3" s="17">
        <v>22128000013</v>
      </c>
      <c r="E3" s="18">
        <v>44574</v>
      </c>
      <c r="F3" s="18">
        <v>44578</v>
      </c>
      <c r="G3" s="4">
        <v>22128000013</v>
      </c>
      <c r="H3" s="4" t="s">
        <v>74</v>
      </c>
      <c r="I3" s="5">
        <v>1067385.79</v>
      </c>
      <c r="J3" s="18">
        <v>44926</v>
      </c>
      <c r="K3" s="4" t="s">
        <v>75</v>
      </c>
      <c r="L3" s="4">
        <v>7810639197</v>
      </c>
      <c r="M3" s="4">
        <v>60</v>
      </c>
      <c r="N3" s="4"/>
    </row>
    <row r="4" spans="1:14" hidden="1">
      <c r="A4" s="4">
        <v>3</v>
      </c>
      <c r="B4" s="4" t="s">
        <v>310</v>
      </c>
      <c r="C4" s="4" t="s">
        <v>47</v>
      </c>
      <c r="D4" s="17">
        <v>22128000014</v>
      </c>
      <c r="E4" s="18">
        <v>44621</v>
      </c>
      <c r="F4" s="18">
        <v>44624</v>
      </c>
      <c r="G4" s="4">
        <v>22128000014</v>
      </c>
      <c r="H4" s="4" t="s">
        <v>74</v>
      </c>
      <c r="I4" s="5">
        <v>1136775</v>
      </c>
      <c r="J4" s="18">
        <v>44926</v>
      </c>
      <c r="K4" s="4" t="s">
        <v>191</v>
      </c>
      <c r="L4" s="19" t="s">
        <v>192</v>
      </c>
      <c r="M4" s="4">
        <v>60</v>
      </c>
      <c r="N4" s="4"/>
    </row>
    <row r="5" spans="1:14" hidden="1">
      <c r="A5" s="4">
        <v>4</v>
      </c>
      <c r="B5" s="4" t="s">
        <v>310</v>
      </c>
      <c r="C5" s="4" t="s">
        <v>16</v>
      </c>
      <c r="D5" s="2">
        <v>22128000134</v>
      </c>
      <c r="E5" s="18">
        <v>44558</v>
      </c>
      <c r="F5" s="18">
        <v>44558</v>
      </c>
      <c r="G5" s="4">
        <v>22128000134</v>
      </c>
      <c r="H5" s="4" t="s">
        <v>48</v>
      </c>
      <c r="I5" s="5">
        <v>374900</v>
      </c>
      <c r="J5" s="18">
        <v>44742</v>
      </c>
      <c r="K5" s="4" t="s">
        <v>49</v>
      </c>
      <c r="L5" s="20">
        <v>323408984332</v>
      </c>
      <c r="M5" s="4">
        <v>60</v>
      </c>
      <c r="N5" s="4"/>
    </row>
    <row r="6" spans="1:14" hidden="1">
      <c r="A6" s="4">
        <v>5</v>
      </c>
      <c r="B6" s="4" t="s">
        <v>310</v>
      </c>
      <c r="C6" s="4" t="s">
        <v>16</v>
      </c>
      <c r="D6" s="2">
        <v>22151105004</v>
      </c>
      <c r="E6" s="18">
        <v>44827</v>
      </c>
      <c r="F6" s="18">
        <v>44827</v>
      </c>
      <c r="G6" s="4" t="s">
        <v>311</v>
      </c>
      <c r="H6" s="4" t="s">
        <v>312</v>
      </c>
      <c r="I6" s="5">
        <v>86575.360000000001</v>
      </c>
      <c r="J6" s="18">
        <v>44926</v>
      </c>
      <c r="K6" s="4" t="s">
        <v>139</v>
      </c>
      <c r="L6" s="4">
        <v>1101145043</v>
      </c>
      <c r="M6" s="4">
        <v>30</v>
      </c>
      <c r="N6" s="4"/>
    </row>
    <row r="7" spans="1:14" s="11" customFormat="1" hidden="1">
      <c r="A7" s="4">
        <v>6</v>
      </c>
      <c r="B7" s="4" t="s">
        <v>310</v>
      </c>
      <c r="C7" s="6" t="s">
        <v>227</v>
      </c>
      <c r="D7" s="6">
        <v>22128000047</v>
      </c>
      <c r="E7" s="12">
        <v>44559</v>
      </c>
      <c r="F7" s="12">
        <v>44559</v>
      </c>
      <c r="G7" s="6">
        <v>22128000047</v>
      </c>
      <c r="H7" s="6" t="s">
        <v>52</v>
      </c>
      <c r="I7" s="8">
        <v>19364.8</v>
      </c>
      <c r="J7" s="12">
        <v>44926</v>
      </c>
      <c r="K7" s="10" t="s">
        <v>51</v>
      </c>
      <c r="L7" s="6">
        <v>1101486903</v>
      </c>
      <c r="M7" s="6">
        <v>60</v>
      </c>
      <c r="N7" s="6"/>
    </row>
    <row r="8" spans="1:14" s="11" customFormat="1" hidden="1">
      <c r="A8" s="4">
        <v>7</v>
      </c>
      <c r="B8" s="4" t="s">
        <v>310</v>
      </c>
      <c r="C8" s="6" t="s">
        <v>227</v>
      </c>
      <c r="D8" s="6">
        <v>22128000048</v>
      </c>
      <c r="E8" s="12">
        <v>44559</v>
      </c>
      <c r="F8" s="12">
        <v>44559</v>
      </c>
      <c r="G8" s="6">
        <v>22128000048</v>
      </c>
      <c r="H8" s="6" t="s">
        <v>50</v>
      </c>
      <c r="I8" s="8">
        <v>90403.199999999997</v>
      </c>
      <c r="J8" s="12">
        <v>44926</v>
      </c>
      <c r="K8" s="10" t="s">
        <v>51</v>
      </c>
      <c r="L8" s="6">
        <v>1101486903</v>
      </c>
      <c r="M8" s="6">
        <v>60</v>
      </c>
      <c r="N8" s="6"/>
    </row>
    <row r="9" spans="1:14" s="11" customFormat="1" hidden="1">
      <c r="A9" s="4">
        <v>8</v>
      </c>
      <c r="B9" s="4" t="s">
        <v>310</v>
      </c>
      <c r="C9" s="6" t="s">
        <v>227</v>
      </c>
      <c r="D9" s="6" t="s">
        <v>36</v>
      </c>
      <c r="E9" s="16">
        <v>44440</v>
      </c>
      <c r="F9" s="16">
        <v>44440</v>
      </c>
      <c r="G9" s="33">
        <v>21128000305</v>
      </c>
      <c r="H9" s="6" t="s">
        <v>37</v>
      </c>
      <c r="I9" s="8">
        <v>96324</v>
      </c>
      <c r="J9" s="16">
        <v>44804</v>
      </c>
      <c r="K9" s="6" t="s">
        <v>38</v>
      </c>
      <c r="L9" s="6">
        <v>1103028360</v>
      </c>
      <c r="M9" s="6">
        <v>30</v>
      </c>
      <c r="N9" s="6" t="s">
        <v>23</v>
      </c>
    </row>
    <row r="10" spans="1:14" s="11" customFormat="1" hidden="1">
      <c r="A10" s="4">
        <v>9</v>
      </c>
      <c r="B10" s="4" t="s">
        <v>310</v>
      </c>
      <c r="C10" s="6" t="s">
        <v>227</v>
      </c>
      <c r="D10" s="6">
        <v>22151109024</v>
      </c>
      <c r="E10" s="12">
        <v>44788</v>
      </c>
      <c r="F10" s="12">
        <v>44790</v>
      </c>
      <c r="G10" s="6">
        <v>22151109024</v>
      </c>
      <c r="H10" s="6" t="s">
        <v>37</v>
      </c>
      <c r="I10" s="8">
        <v>96324</v>
      </c>
      <c r="J10" s="12">
        <v>45169</v>
      </c>
      <c r="K10" s="6" t="s">
        <v>38</v>
      </c>
      <c r="L10" s="6">
        <v>1103028360</v>
      </c>
      <c r="M10" s="6">
        <v>30</v>
      </c>
      <c r="N10" s="6"/>
    </row>
    <row r="11" spans="1:14" s="11" customFormat="1">
      <c r="A11" s="4">
        <v>10</v>
      </c>
      <c r="B11" s="4" t="s">
        <v>310</v>
      </c>
      <c r="C11" s="6" t="s">
        <v>17</v>
      </c>
      <c r="D11" s="6">
        <v>22128000050</v>
      </c>
      <c r="E11" s="12">
        <v>44559</v>
      </c>
      <c r="F11" s="12">
        <v>44559</v>
      </c>
      <c r="G11" s="6">
        <v>22128000050</v>
      </c>
      <c r="H11" s="6" t="s">
        <v>37</v>
      </c>
      <c r="I11" s="8">
        <v>14136</v>
      </c>
      <c r="J11" s="12">
        <v>44926</v>
      </c>
      <c r="K11" s="6" t="s">
        <v>53</v>
      </c>
      <c r="L11" s="6">
        <v>1104011087</v>
      </c>
      <c r="M11" s="6">
        <v>30</v>
      </c>
      <c r="N11" s="6"/>
    </row>
    <row r="12" spans="1:14" s="11" customFormat="1" hidden="1">
      <c r="A12" s="4">
        <v>11</v>
      </c>
      <c r="B12" s="4" t="s">
        <v>310</v>
      </c>
      <c r="C12" s="6" t="s">
        <v>35</v>
      </c>
      <c r="D12" s="6">
        <v>22128000051</v>
      </c>
      <c r="E12" s="34">
        <v>43795</v>
      </c>
      <c r="F12" s="34">
        <v>43795</v>
      </c>
      <c r="G12" s="6" t="s">
        <v>40</v>
      </c>
      <c r="H12" s="6" t="s">
        <v>41</v>
      </c>
      <c r="I12" s="8">
        <v>64800</v>
      </c>
      <c r="J12" s="6" t="s">
        <v>19</v>
      </c>
      <c r="K12" s="10" t="s">
        <v>39</v>
      </c>
      <c r="L12" s="6">
        <v>7704784450</v>
      </c>
      <c r="M12" s="6">
        <v>20</v>
      </c>
      <c r="N12" s="6" t="s">
        <v>23</v>
      </c>
    </row>
    <row r="13" spans="1:14" s="11" customFormat="1" ht="47.25" hidden="1">
      <c r="A13" s="4">
        <v>12</v>
      </c>
      <c r="B13" s="4" t="s">
        <v>310</v>
      </c>
      <c r="C13" s="6" t="s">
        <v>35</v>
      </c>
      <c r="D13" s="6">
        <v>22128000052</v>
      </c>
      <c r="E13" s="12">
        <v>44562</v>
      </c>
      <c r="F13" s="12">
        <v>44562</v>
      </c>
      <c r="G13" s="6">
        <v>149</v>
      </c>
      <c r="H13" s="6" t="s">
        <v>91</v>
      </c>
      <c r="I13" s="8">
        <v>60410.04</v>
      </c>
      <c r="J13" s="12">
        <v>44926</v>
      </c>
      <c r="K13" s="10" t="s">
        <v>92</v>
      </c>
      <c r="L13" s="6">
        <v>1105025580</v>
      </c>
      <c r="M13" s="10" t="s">
        <v>93</v>
      </c>
      <c r="N13" s="6"/>
    </row>
    <row r="14" spans="1:14" s="11" customFormat="1" hidden="1">
      <c r="A14" s="4">
        <v>13</v>
      </c>
      <c r="B14" s="4" t="s">
        <v>310</v>
      </c>
      <c r="C14" s="6" t="s">
        <v>46</v>
      </c>
      <c r="D14" s="6">
        <v>22128000053</v>
      </c>
      <c r="E14" s="12">
        <v>44572</v>
      </c>
      <c r="F14" s="12">
        <v>44572</v>
      </c>
      <c r="G14" s="6">
        <v>22128000053</v>
      </c>
      <c r="H14" s="6" t="s">
        <v>132</v>
      </c>
      <c r="I14" s="8">
        <v>180000</v>
      </c>
      <c r="J14" s="12">
        <v>44926</v>
      </c>
      <c r="K14" s="6" t="s">
        <v>133</v>
      </c>
      <c r="L14" s="6">
        <v>103036868</v>
      </c>
      <c r="M14" s="6">
        <v>30</v>
      </c>
      <c r="N14" s="6"/>
    </row>
    <row r="15" spans="1:14" s="11" customFormat="1" hidden="1">
      <c r="A15" s="4">
        <v>14</v>
      </c>
      <c r="B15" s="4" t="s">
        <v>310</v>
      </c>
      <c r="C15" s="6" t="s">
        <v>35</v>
      </c>
      <c r="D15" s="6">
        <v>22128000054</v>
      </c>
      <c r="E15" s="12">
        <v>38842</v>
      </c>
      <c r="F15" s="12">
        <v>38842</v>
      </c>
      <c r="G15" s="6" t="s">
        <v>121</v>
      </c>
      <c r="H15" s="6" t="s">
        <v>122</v>
      </c>
      <c r="I15" s="8">
        <v>649168.18999999994</v>
      </c>
      <c r="J15" s="6" t="s">
        <v>19</v>
      </c>
      <c r="K15" s="6" t="s">
        <v>123</v>
      </c>
      <c r="L15" s="6">
        <v>7707049388</v>
      </c>
      <c r="M15" s="6">
        <v>25</v>
      </c>
      <c r="N15" s="6"/>
    </row>
    <row r="16" spans="1:14" s="11" customFormat="1" ht="31.5" hidden="1">
      <c r="A16" s="4">
        <v>15</v>
      </c>
      <c r="B16" s="4" t="s">
        <v>310</v>
      </c>
      <c r="C16" s="6" t="s">
        <v>227</v>
      </c>
      <c r="D16" s="6">
        <v>21128000291</v>
      </c>
      <c r="E16" s="12">
        <v>44403</v>
      </c>
      <c r="F16" s="34">
        <v>44403</v>
      </c>
      <c r="G16" s="6" t="s">
        <v>62</v>
      </c>
      <c r="H16" s="10" t="s">
        <v>63</v>
      </c>
      <c r="I16" s="8">
        <v>184615.2</v>
      </c>
      <c r="J16" s="16">
        <v>44742</v>
      </c>
      <c r="K16" s="6" t="s">
        <v>61</v>
      </c>
      <c r="L16" s="6">
        <v>1106021588</v>
      </c>
      <c r="M16" s="6">
        <v>30</v>
      </c>
      <c r="N16" s="6"/>
    </row>
    <row r="17" spans="1:14" s="11" customFormat="1" ht="31.5" hidden="1">
      <c r="A17" s="4">
        <v>16</v>
      </c>
      <c r="B17" s="4" t="s">
        <v>310</v>
      </c>
      <c r="C17" s="6" t="s">
        <v>227</v>
      </c>
      <c r="D17" s="6">
        <v>22128000056</v>
      </c>
      <c r="E17" s="12">
        <v>44727</v>
      </c>
      <c r="F17" s="12">
        <v>44728</v>
      </c>
      <c r="G17" s="6">
        <v>22128000056</v>
      </c>
      <c r="H17" s="10" t="s">
        <v>63</v>
      </c>
      <c r="I17" s="8">
        <v>249600</v>
      </c>
      <c r="J17" s="12">
        <v>45107</v>
      </c>
      <c r="K17" s="6" t="s">
        <v>61</v>
      </c>
      <c r="L17" s="6">
        <v>1106021588</v>
      </c>
      <c r="M17" s="6">
        <v>30</v>
      </c>
      <c r="N17" s="6"/>
    </row>
    <row r="18" spans="1:14" s="11" customFormat="1" ht="31.5" hidden="1">
      <c r="A18" s="4">
        <v>17</v>
      </c>
      <c r="B18" s="4" t="s">
        <v>310</v>
      </c>
      <c r="C18" s="6" t="s">
        <v>227</v>
      </c>
      <c r="D18" s="6">
        <v>22128000057</v>
      </c>
      <c r="E18" s="12">
        <v>44546</v>
      </c>
      <c r="F18" s="12">
        <v>44546</v>
      </c>
      <c r="G18" s="6">
        <v>22128000057</v>
      </c>
      <c r="H18" s="10" t="s">
        <v>25</v>
      </c>
      <c r="I18" s="8">
        <v>6300</v>
      </c>
      <c r="J18" s="12">
        <v>44926</v>
      </c>
      <c r="K18" s="10" t="s">
        <v>28</v>
      </c>
      <c r="L18" s="6">
        <v>1104012958</v>
      </c>
      <c r="M18" s="6">
        <v>60</v>
      </c>
      <c r="N18" s="6" t="s">
        <v>23</v>
      </c>
    </row>
    <row r="19" spans="1:14" s="11" customFormat="1" ht="31.5" hidden="1">
      <c r="A19" s="4">
        <v>18</v>
      </c>
      <c r="B19" s="4" t="s">
        <v>310</v>
      </c>
      <c r="C19" s="6" t="s">
        <v>227</v>
      </c>
      <c r="D19" s="6">
        <v>22128000058</v>
      </c>
      <c r="E19" s="12">
        <v>44551</v>
      </c>
      <c r="F19" s="12">
        <v>44551</v>
      </c>
      <c r="G19" s="6">
        <v>22128000058</v>
      </c>
      <c r="H19" s="10" t="s">
        <v>25</v>
      </c>
      <c r="I19" s="8">
        <v>99372</v>
      </c>
      <c r="J19" s="12">
        <v>44926</v>
      </c>
      <c r="K19" s="6" t="s">
        <v>24</v>
      </c>
      <c r="L19" s="6">
        <v>1103043752</v>
      </c>
      <c r="M19" s="6">
        <v>60</v>
      </c>
      <c r="N19" s="6" t="s">
        <v>23</v>
      </c>
    </row>
    <row r="20" spans="1:14" s="11" customFormat="1" hidden="1">
      <c r="A20" s="4">
        <v>19</v>
      </c>
      <c r="B20" s="4" t="s">
        <v>310</v>
      </c>
      <c r="C20" s="6" t="s">
        <v>47</v>
      </c>
      <c r="D20" s="6" t="s">
        <v>42</v>
      </c>
      <c r="E20" s="34">
        <v>44440</v>
      </c>
      <c r="F20" s="34">
        <v>44440</v>
      </c>
      <c r="G20" s="6" t="s">
        <v>42</v>
      </c>
      <c r="H20" s="6" t="s">
        <v>37</v>
      </c>
      <c r="I20" s="8">
        <v>90000</v>
      </c>
      <c r="J20" s="12">
        <v>44804</v>
      </c>
      <c r="K20" s="6" t="s">
        <v>43</v>
      </c>
      <c r="L20" s="14">
        <v>4345366740</v>
      </c>
      <c r="M20" s="6">
        <v>30</v>
      </c>
      <c r="N20" s="6" t="s">
        <v>23</v>
      </c>
    </row>
    <row r="21" spans="1:14" s="11" customFormat="1" hidden="1">
      <c r="A21" s="4">
        <v>20</v>
      </c>
      <c r="B21" s="4" t="s">
        <v>310</v>
      </c>
      <c r="C21" s="6" t="s">
        <v>47</v>
      </c>
      <c r="D21" s="6">
        <v>22151109046</v>
      </c>
      <c r="E21" s="12">
        <v>44781</v>
      </c>
      <c r="F21" s="12">
        <v>44783</v>
      </c>
      <c r="G21" s="6">
        <v>22151109046</v>
      </c>
      <c r="H21" s="6" t="s">
        <v>37</v>
      </c>
      <c r="I21" s="8">
        <v>90000</v>
      </c>
      <c r="J21" s="12">
        <v>45169</v>
      </c>
      <c r="K21" s="6" t="s">
        <v>43</v>
      </c>
      <c r="L21" s="14">
        <v>4345366740</v>
      </c>
      <c r="M21" s="6">
        <v>30</v>
      </c>
      <c r="N21" s="6"/>
    </row>
    <row r="22" spans="1:14" s="11" customFormat="1" hidden="1">
      <c r="A22" s="4">
        <v>21</v>
      </c>
      <c r="B22" s="4" t="s">
        <v>310</v>
      </c>
      <c r="C22" s="6" t="s">
        <v>46</v>
      </c>
      <c r="D22" s="6">
        <v>21128000293</v>
      </c>
      <c r="E22" s="12">
        <v>44348</v>
      </c>
      <c r="F22" s="12">
        <v>44348</v>
      </c>
      <c r="G22" s="6">
        <v>21128000293</v>
      </c>
      <c r="H22" s="6" t="s">
        <v>45</v>
      </c>
      <c r="I22" s="8">
        <v>190000</v>
      </c>
      <c r="J22" s="12">
        <v>44926</v>
      </c>
      <c r="K22" s="6" t="s">
        <v>44</v>
      </c>
      <c r="L22" s="6">
        <v>7617000356</v>
      </c>
      <c r="M22" s="6">
        <v>30</v>
      </c>
      <c r="N22" s="6"/>
    </row>
    <row r="23" spans="1:14" s="11" customFormat="1" hidden="1">
      <c r="A23" s="4">
        <v>22</v>
      </c>
      <c r="B23" s="4" t="s">
        <v>310</v>
      </c>
      <c r="C23" s="6" t="s">
        <v>35</v>
      </c>
      <c r="D23" s="6">
        <v>22128000063</v>
      </c>
      <c r="E23" s="12">
        <v>40909</v>
      </c>
      <c r="F23" s="12">
        <v>40909</v>
      </c>
      <c r="G23" s="6" t="s">
        <v>124</v>
      </c>
      <c r="H23" s="6" t="s">
        <v>125</v>
      </c>
      <c r="I23" s="8">
        <v>17224.32</v>
      </c>
      <c r="J23" s="6" t="s">
        <v>19</v>
      </c>
      <c r="K23" s="6" t="s">
        <v>123</v>
      </c>
      <c r="L23" s="6">
        <v>7707049388</v>
      </c>
      <c r="M23" s="6">
        <v>25</v>
      </c>
      <c r="N23" s="6"/>
    </row>
    <row r="24" spans="1:14" s="11" customFormat="1" ht="31.5" hidden="1">
      <c r="A24" s="4">
        <v>23</v>
      </c>
      <c r="B24" s="4" t="s">
        <v>310</v>
      </c>
      <c r="C24" s="6" t="s">
        <v>227</v>
      </c>
      <c r="D24" s="6">
        <v>21128000121</v>
      </c>
      <c r="E24" s="35">
        <v>44419</v>
      </c>
      <c r="F24" s="12">
        <v>44419</v>
      </c>
      <c r="G24" s="6">
        <v>21128000121</v>
      </c>
      <c r="H24" s="10" t="s">
        <v>64</v>
      </c>
      <c r="I24" s="8">
        <v>32319</v>
      </c>
      <c r="J24" s="12">
        <v>44784</v>
      </c>
      <c r="K24" s="6" t="s">
        <v>65</v>
      </c>
      <c r="L24" s="14">
        <v>110500005976</v>
      </c>
      <c r="M24" s="6">
        <v>30</v>
      </c>
      <c r="N24" s="6"/>
    </row>
    <row r="25" spans="1:14" s="11" customFormat="1">
      <c r="A25" s="4">
        <v>24</v>
      </c>
      <c r="B25" s="4" t="s">
        <v>310</v>
      </c>
      <c r="C25" s="6" t="s">
        <v>17</v>
      </c>
      <c r="D25" s="6">
        <v>22128000064</v>
      </c>
      <c r="E25" s="12">
        <v>44698</v>
      </c>
      <c r="F25" s="12">
        <v>44698</v>
      </c>
      <c r="G25" s="6">
        <v>22128000064</v>
      </c>
      <c r="H25" s="6" t="s">
        <v>115</v>
      </c>
      <c r="I25" s="8">
        <v>36370</v>
      </c>
      <c r="J25" s="12">
        <v>44926</v>
      </c>
      <c r="K25" s="6" t="s">
        <v>285</v>
      </c>
      <c r="L25" s="14">
        <v>110501332207</v>
      </c>
      <c r="M25" s="6">
        <v>30</v>
      </c>
      <c r="N25" s="6"/>
    </row>
    <row r="26" spans="1:14" s="11" customFormat="1">
      <c r="A26" s="4">
        <v>25</v>
      </c>
      <c r="B26" s="4" t="s">
        <v>310</v>
      </c>
      <c r="C26" s="6" t="s">
        <v>17</v>
      </c>
      <c r="D26" s="6">
        <v>22128000065</v>
      </c>
      <c r="E26" s="12">
        <v>44593</v>
      </c>
      <c r="F26" s="12">
        <v>44593</v>
      </c>
      <c r="G26" s="6">
        <v>22128000065</v>
      </c>
      <c r="H26" s="6" t="s">
        <v>115</v>
      </c>
      <c r="I26" s="8">
        <v>34170</v>
      </c>
      <c r="J26" s="12">
        <v>44926</v>
      </c>
      <c r="K26" s="6" t="s">
        <v>116</v>
      </c>
      <c r="L26" s="6">
        <v>1103040455</v>
      </c>
      <c r="M26" s="6">
        <v>30</v>
      </c>
      <c r="N26" s="6"/>
    </row>
    <row r="27" spans="1:14" s="11" customFormat="1" ht="31.5" hidden="1">
      <c r="A27" s="4">
        <v>26</v>
      </c>
      <c r="B27" s="4" t="s">
        <v>310</v>
      </c>
      <c r="C27" s="6" t="s">
        <v>141</v>
      </c>
      <c r="D27" s="6">
        <v>22128000068</v>
      </c>
      <c r="E27" s="12">
        <v>44612</v>
      </c>
      <c r="F27" s="12">
        <v>44613</v>
      </c>
      <c r="G27" s="6">
        <v>22128000068</v>
      </c>
      <c r="H27" s="10" t="s">
        <v>140</v>
      </c>
      <c r="I27" s="8">
        <v>231939.86</v>
      </c>
      <c r="J27" s="12">
        <v>44926</v>
      </c>
      <c r="K27" s="10" t="s">
        <v>129</v>
      </c>
      <c r="L27" s="6">
        <v>1101486406</v>
      </c>
      <c r="M27" s="6">
        <v>30</v>
      </c>
      <c r="N27" s="6"/>
    </row>
    <row r="28" spans="1:14" s="11" customFormat="1" ht="31.5" hidden="1">
      <c r="A28" s="4">
        <v>27</v>
      </c>
      <c r="B28" s="4" t="s">
        <v>310</v>
      </c>
      <c r="C28" s="6" t="s">
        <v>141</v>
      </c>
      <c r="D28" s="6">
        <v>22128000139</v>
      </c>
      <c r="E28" s="12">
        <v>44612</v>
      </c>
      <c r="F28" s="12">
        <v>44613</v>
      </c>
      <c r="G28" s="6">
        <v>22128000139</v>
      </c>
      <c r="H28" s="10" t="s">
        <v>140</v>
      </c>
      <c r="I28" s="36">
        <v>213835.34</v>
      </c>
      <c r="J28" s="12">
        <v>44926</v>
      </c>
      <c r="K28" s="10" t="s">
        <v>129</v>
      </c>
      <c r="L28" s="6">
        <v>1101486406</v>
      </c>
      <c r="M28" s="6">
        <v>30</v>
      </c>
      <c r="N28" s="6"/>
    </row>
    <row r="29" spans="1:14" s="11" customFormat="1">
      <c r="A29" s="4">
        <v>28</v>
      </c>
      <c r="B29" s="4" t="s">
        <v>310</v>
      </c>
      <c r="C29" s="6" t="s">
        <v>17</v>
      </c>
      <c r="D29" s="6">
        <v>22128000070</v>
      </c>
      <c r="E29" s="12">
        <v>44742</v>
      </c>
      <c r="F29" s="12">
        <v>44742</v>
      </c>
      <c r="G29" s="6" t="s">
        <v>313</v>
      </c>
      <c r="H29" s="6" t="s">
        <v>314</v>
      </c>
      <c r="I29" s="8">
        <v>4520</v>
      </c>
      <c r="J29" s="12">
        <v>44926</v>
      </c>
      <c r="K29" s="6" t="s">
        <v>315</v>
      </c>
      <c r="L29" s="6">
        <v>1103011623</v>
      </c>
      <c r="M29" s="6" t="s">
        <v>22</v>
      </c>
      <c r="N29" s="6"/>
    </row>
    <row r="30" spans="1:14" s="11" customFormat="1" hidden="1">
      <c r="A30" s="4">
        <v>29</v>
      </c>
      <c r="B30" s="4" t="s">
        <v>310</v>
      </c>
      <c r="C30" s="6" t="s">
        <v>35</v>
      </c>
      <c r="D30" s="6">
        <v>22128000071</v>
      </c>
      <c r="E30" s="12">
        <v>44764</v>
      </c>
      <c r="F30" s="12">
        <v>44764</v>
      </c>
      <c r="G30" s="13" t="s">
        <v>316</v>
      </c>
      <c r="H30" s="6" t="s">
        <v>317</v>
      </c>
      <c r="I30" s="8">
        <v>85727.77</v>
      </c>
      <c r="J30" s="12">
        <v>44926</v>
      </c>
      <c r="K30" s="6" t="s">
        <v>100</v>
      </c>
      <c r="L30" s="6">
        <v>1101481422</v>
      </c>
      <c r="M30" s="6" t="s">
        <v>22</v>
      </c>
      <c r="N30" s="6"/>
    </row>
    <row r="31" spans="1:14" s="11" customFormat="1" hidden="1">
      <c r="A31" s="4">
        <v>30</v>
      </c>
      <c r="B31" s="4" t="s">
        <v>310</v>
      </c>
      <c r="C31" s="6" t="s">
        <v>35</v>
      </c>
      <c r="D31" s="6">
        <v>22128000153</v>
      </c>
      <c r="E31" s="12">
        <v>44593</v>
      </c>
      <c r="F31" s="12">
        <v>44593</v>
      </c>
      <c r="G31" s="6" t="s">
        <v>98</v>
      </c>
      <c r="H31" s="6" t="s">
        <v>99</v>
      </c>
      <c r="I31" s="8">
        <f>19291.97+3552+2886.19+18379.68+2556</f>
        <v>46665.84</v>
      </c>
      <c r="J31" s="12">
        <v>44926</v>
      </c>
      <c r="K31" s="6" t="s">
        <v>100</v>
      </c>
      <c r="L31" s="6">
        <v>1101481422</v>
      </c>
      <c r="M31" s="6" t="s">
        <v>22</v>
      </c>
      <c r="N31" s="6"/>
    </row>
    <row r="32" spans="1:14" s="11" customFormat="1" ht="31.5" hidden="1">
      <c r="A32" s="4">
        <v>31</v>
      </c>
      <c r="B32" s="4" t="s">
        <v>310</v>
      </c>
      <c r="C32" s="6" t="s">
        <v>35</v>
      </c>
      <c r="D32" s="6">
        <v>22128000072</v>
      </c>
      <c r="E32" s="12">
        <v>44526</v>
      </c>
      <c r="F32" s="16">
        <v>42800</v>
      </c>
      <c r="G32" s="6" t="s">
        <v>29</v>
      </c>
      <c r="H32" s="6" t="s">
        <v>34</v>
      </c>
      <c r="I32" s="8">
        <f>4966.78*12</f>
        <v>59601.36</v>
      </c>
      <c r="J32" s="6" t="s">
        <v>19</v>
      </c>
      <c r="K32" s="10" t="s">
        <v>33</v>
      </c>
      <c r="L32" s="6">
        <v>7708503727</v>
      </c>
      <c r="M32" s="6" t="s">
        <v>22</v>
      </c>
      <c r="N32" s="6" t="s">
        <v>23</v>
      </c>
    </row>
    <row r="33" spans="1:14" s="11" customFormat="1" ht="31.5" hidden="1">
      <c r="A33" s="4">
        <v>32</v>
      </c>
      <c r="B33" s="4" t="s">
        <v>310</v>
      </c>
      <c r="C33" s="6" t="s">
        <v>35</v>
      </c>
      <c r="D33" s="6">
        <v>22128000073</v>
      </c>
      <c r="E33" s="12">
        <v>44526</v>
      </c>
      <c r="F33" s="34">
        <v>42800</v>
      </c>
      <c r="G33" s="6" t="s">
        <v>30</v>
      </c>
      <c r="H33" s="6" t="s">
        <v>34</v>
      </c>
      <c r="I33" s="8">
        <f>1527.59*12</f>
        <v>18331.079999999998</v>
      </c>
      <c r="J33" s="6" t="s">
        <v>19</v>
      </c>
      <c r="K33" s="10" t="s">
        <v>33</v>
      </c>
      <c r="L33" s="6">
        <v>7708503727</v>
      </c>
      <c r="M33" s="6" t="s">
        <v>22</v>
      </c>
      <c r="N33" s="6" t="s">
        <v>23</v>
      </c>
    </row>
    <row r="34" spans="1:14" s="11" customFormat="1" ht="31.5" hidden="1">
      <c r="A34" s="4">
        <v>33</v>
      </c>
      <c r="B34" s="4" t="s">
        <v>310</v>
      </c>
      <c r="C34" s="6" t="s">
        <v>35</v>
      </c>
      <c r="D34" s="6">
        <v>22128000074</v>
      </c>
      <c r="E34" s="12">
        <v>44526</v>
      </c>
      <c r="F34" s="34">
        <v>42800</v>
      </c>
      <c r="G34" s="6" t="s">
        <v>31</v>
      </c>
      <c r="H34" s="6" t="s">
        <v>34</v>
      </c>
      <c r="I34" s="8">
        <f>654.23*12</f>
        <v>7850.76</v>
      </c>
      <c r="J34" s="6" t="s">
        <v>19</v>
      </c>
      <c r="K34" s="10" t="s">
        <v>33</v>
      </c>
      <c r="L34" s="6">
        <v>7708503727</v>
      </c>
      <c r="M34" s="6" t="s">
        <v>22</v>
      </c>
      <c r="N34" s="6" t="s">
        <v>23</v>
      </c>
    </row>
    <row r="35" spans="1:14" s="11" customFormat="1" ht="31.5" hidden="1">
      <c r="A35" s="4">
        <v>34</v>
      </c>
      <c r="B35" s="4" t="s">
        <v>310</v>
      </c>
      <c r="C35" s="6" t="s">
        <v>35</v>
      </c>
      <c r="D35" s="6">
        <v>22128000075</v>
      </c>
      <c r="E35" s="12">
        <v>44526</v>
      </c>
      <c r="F35" s="34">
        <v>42800</v>
      </c>
      <c r="G35" s="6" t="s">
        <v>32</v>
      </c>
      <c r="H35" s="6" t="s">
        <v>34</v>
      </c>
      <c r="I35" s="8">
        <f>60.23*12</f>
        <v>722.76</v>
      </c>
      <c r="J35" s="6" t="s">
        <v>19</v>
      </c>
      <c r="K35" s="10" t="s">
        <v>33</v>
      </c>
      <c r="L35" s="6">
        <v>7708503727</v>
      </c>
      <c r="M35" s="6" t="s">
        <v>22</v>
      </c>
      <c r="N35" s="6" t="s">
        <v>23</v>
      </c>
    </row>
    <row r="36" spans="1:14" s="11" customFormat="1" hidden="1">
      <c r="A36" s="4">
        <v>35</v>
      </c>
      <c r="B36" s="4" t="s">
        <v>310</v>
      </c>
      <c r="C36" s="6" t="s">
        <v>35</v>
      </c>
      <c r="D36" s="6">
        <v>22128000077</v>
      </c>
      <c r="E36" s="12">
        <v>44572</v>
      </c>
      <c r="F36" s="12">
        <v>44572</v>
      </c>
      <c r="G36" s="6">
        <v>22128000077</v>
      </c>
      <c r="H36" s="6" t="s">
        <v>130</v>
      </c>
      <c r="I36" s="8">
        <v>1174779.3600000001</v>
      </c>
      <c r="J36" s="12">
        <v>44926</v>
      </c>
      <c r="K36" s="6" t="s">
        <v>131</v>
      </c>
      <c r="L36" s="6">
        <v>7825363488</v>
      </c>
      <c r="M36" s="6">
        <v>10</v>
      </c>
      <c r="N36" s="6"/>
    </row>
    <row r="37" spans="1:14" s="11" customFormat="1" ht="31.5" hidden="1">
      <c r="A37" s="4">
        <v>36</v>
      </c>
      <c r="B37" s="4" t="s">
        <v>310</v>
      </c>
      <c r="C37" s="6" t="s">
        <v>35</v>
      </c>
      <c r="D37" s="6">
        <v>22128000080</v>
      </c>
      <c r="E37" s="12">
        <v>44571</v>
      </c>
      <c r="F37" s="12">
        <v>44586</v>
      </c>
      <c r="G37" s="6" t="s">
        <v>78</v>
      </c>
      <c r="H37" s="10" t="s">
        <v>79</v>
      </c>
      <c r="I37" s="8">
        <f>12273*12</f>
        <v>147276</v>
      </c>
      <c r="J37" s="6" t="s">
        <v>80</v>
      </c>
      <c r="K37" s="6" t="s">
        <v>81</v>
      </c>
      <c r="L37" s="6">
        <v>7708503727</v>
      </c>
      <c r="M37" s="6" t="s">
        <v>22</v>
      </c>
      <c r="N37" s="6"/>
    </row>
    <row r="38" spans="1:14" s="11" customFormat="1" ht="31.5" hidden="1">
      <c r="A38" s="4">
        <v>37</v>
      </c>
      <c r="B38" s="4" t="s">
        <v>310</v>
      </c>
      <c r="C38" s="6" t="s">
        <v>165</v>
      </c>
      <c r="D38" s="6">
        <v>22128000081</v>
      </c>
      <c r="E38" s="12">
        <v>44572</v>
      </c>
      <c r="F38" s="12">
        <v>44572</v>
      </c>
      <c r="G38" s="6">
        <v>22128000081</v>
      </c>
      <c r="H38" s="10" t="s">
        <v>196</v>
      </c>
      <c r="I38" s="8">
        <v>909508</v>
      </c>
      <c r="J38" s="12">
        <v>44926</v>
      </c>
      <c r="K38" s="10" t="s">
        <v>197</v>
      </c>
      <c r="L38" s="6">
        <v>1103020988</v>
      </c>
      <c r="M38" s="6">
        <v>30</v>
      </c>
      <c r="N38" s="6"/>
    </row>
    <row r="39" spans="1:14" s="11" customFormat="1" ht="31.5" hidden="1">
      <c r="A39" s="4">
        <v>38</v>
      </c>
      <c r="B39" s="4" t="s">
        <v>310</v>
      </c>
      <c r="C39" s="6" t="s">
        <v>165</v>
      </c>
      <c r="D39" s="6">
        <v>22128000082</v>
      </c>
      <c r="E39" s="12">
        <v>44682</v>
      </c>
      <c r="F39" s="12">
        <v>44682</v>
      </c>
      <c r="G39" s="6">
        <v>22128000082</v>
      </c>
      <c r="H39" s="6" t="s">
        <v>318</v>
      </c>
      <c r="I39" s="8">
        <v>30900</v>
      </c>
      <c r="J39" s="12">
        <v>44926</v>
      </c>
      <c r="K39" s="10" t="s">
        <v>197</v>
      </c>
      <c r="L39" s="6">
        <v>1103020988</v>
      </c>
      <c r="M39" s="6">
        <v>30</v>
      </c>
      <c r="N39" s="6"/>
    </row>
    <row r="40" spans="1:14" s="11" customFormat="1" hidden="1">
      <c r="A40" s="4">
        <v>39</v>
      </c>
      <c r="B40" s="4" t="s">
        <v>310</v>
      </c>
      <c r="C40" s="6" t="s">
        <v>165</v>
      </c>
      <c r="D40" s="6">
        <v>22128000083</v>
      </c>
      <c r="E40" s="12">
        <v>44571</v>
      </c>
      <c r="F40" s="12">
        <v>44571</v>
      </c>
      <c r="G40" s="6">
        <v>22128000083</v>
      </c>
      <c r="H40" s="6" t="s">
        <v>59</v>
      </c>
      <c r="I40" s="8">
        <v>551900</v>
      </c>
      <c r="J40" s="12">
        <v>44926</v>
      </c>
      <c r="K40" s="6" t="s">
        <v>60</v>
      </c>
      <c r="L40" s="6">
        <v>1105004460</v>
      </c>
      <c r="M40" s="6">
        <v>30</v>
      </c>
      <c r="N40" s="6"/>
    </row>
    <row r="41" spans="1:14" s="11" customFormat="1" hidden="1">
      <c r="A41" s="4">
        <v>40</v>
      </c>
      <c r="B41" s="4" t="s">
        <v>310</v>
      </c>
      <c r="C41" s="6" t="s">
        <v>165</v>
      </c>
      <c r="D41" s="6">
        <v>22128000085</v>
      </c>
      <c r="E41" s="12">
        <v>44686</v>
      </c>
      <c r="F41" s="12">
        <v>44321</v>
      </c>
      <c r="G41" s="6">
        <v>22128000085</v>
      </c>
      <c r="H41" s="6" t="s">
        <v>271</v>
      </c>
      <c r="I41" s="8">
        <f>12000</f>
        <v>12000</v>
      </c>
      <c r="J41" s="12">
        <v>44926</v>
      </c>
      <c r="K41" s="6" t="s">
        <v>272</v>
      </c>
      <c r="L41" s="6">
        <v>1101487015</v>
      </c>
      <c r="M41" s="6">
        <v>30</v>
      </c>
      <c r="N41" s="6"/>
    </row>
    <row r="42" spans="1:14" s="11" customFormat="1" ht="31.5" hidden="1">
      <c r="A42" s="4">
        <v>41</v>
      </c>
      <c r="B42" s="4" t="s">
        <v>310</v>
      </c>
      <c r="C42" s="6" t="s">
        <v>165</v>
      </c>
      <c r="D42" s="6">
        <v>22128000086</v>
      </c>
      <c r="E42" s="12">
        <v>44571</v>
      </c>
      <c r="F42" s="12">
        <v>44571</v>
      </c>
      <c r="G42" s="6">
        <v>22128000086</v>
      </c>
      <c r="H42" s="10" t="s">
        <v>199</v>
      </c>
      <c r="I42" s="8">
        <v>500000</v>
      </c>
      <c r="J42" s="12">
        <v>44926</v>
      </c>
      <c r="K42" s="10" t="s">
        <v>200</v>
      </c>
      <c r="L42" s="6">
        <v>1104004900</v>
      </c>
      <c r="M42" s="6">
        <v>30</v>
      </c>
      <c r="N42" s="6"/>
    </row>
    <row r="43" spans="1:14" s="11" customFormat="1" ht="31.5" hidden="1">
      <c r="A43" s="4">
        <v>42</v>
      </c>
      <c r="B43" s="4" t="s">
        <v>310</v>
      </c>
      <c r="C43" s="6" t="s">
        <v>165</v>
      </c>
      <c r="D43" s="6">
        <v>22128000087</v>
      </c>
      <c r="E43" s="12">
        <v>44571</v>
      </c>
      <c r="F43" s="12">
        <v>44571</v>
      </c>
      <c r="G43" s="6">
        <v>22128000087</v>
      </c>
      <c r="H43" s="6" t="s">
        <v>96</v>
      </c>
      <c r="I43" s="8">
        <v>753780</v>
      </c>
      <c r="J43" s="12">
        <v>44926</v>
      </c>
      <c r="K43" s="10" t="s">
        <v>97</v>
      </c>
      <c r="L43" s="6">
        <v>1103037156</v>
      </c>
      <c r="M43" s="6">
        <v>30</v>
      </c>
      <c r="N43" s="6"/>
    </row>
    <row r="44" spans="1:14" s="11" customFormat="1" ht="31.5" hidden="1">
      <c r="A44" s="4">
        <v>43</v>
      </c>
      <c r="B44" s="4" t="s">
        <v>310</v>
      </c>
      <c r="C44" s="6" t="s">
        <v>165</v>
      </c>
      <c r="D44" s="6">
        <v>22128000088</v>
      </c>
      <c r="E44" s="12">
        <v>44650</v>
      </c>
      <c r="F44" s="12">
        <v>44650</v>
      </c>
      <c r="G44" s="6">
        <v>22128000088</v>
      </c>
      <c r="H44" s="10" t="s">
        <v>231</v>
      </c>
      <c r="I44" s="8">
        <v>25200</v>
      </c>
      <c r="J44" s="12">
        <v>44926</v>
      </c>
      <c r="K44" s="10" t="s">
        <v>230</v>
      </c>
      <c r="L44" s="6">
        <v>7604068188</v>
      </c>
      <c r="M44" s="6">
        <v>30</v>
      </c>
      <c r="N44" s="6"/>
    </row>
    <row r="45" spans="1:14" hidden="1">
      <c r="A45" s="4">
        <v>44</v>
      </c>
      <c r="B45" s="4" t="s">
        <v>310</v>
      </c>
      <c r="C45" s="4" t="s">
        <v>46</v>
      </c>
      <c r="D45" s="4">
        <v>22128000089</v>
      </c>
      <c r="E45" s="18">
        <v>44571</v>
      </c>
      <c r="F45" s="18">
        <v>44571</v>
      </c>
      <c r="G45" s="4">
        <v>22128000089</v>
      </c>
      <c r="H45" s="4" t="s">
        <v>13</v>
      </c>
      <c r="I45" s="8">
        <v>79920</v>
      </c>
      <c r="J45" s="18">
        <v>44926</v>
      </c>
      <c r="K45" s="4" t="s">
        <v>90</v>
      </c>
      <c r="L45" s="4">
        <v>1101022570</v>
      </c>
      <c r="M45" s="4">
        <v>30</v>
      </c>
      <c r="N45" s="4"/>
    </row>
    <row r="46" spans="1:14" ht="31.5" hidden="1">
      <c r="A46" s="4">
        <v>45</v>
      </c>
      <c r="B46" s="4" t="s">
        <v>310</v>
      </c>
      <c r="C46" s="4" t="s">
        <v>35</v>
      </c>
      <c r="D46" s="4">
        <v>22128000090</v>
      </c>
      <c r="E46" s="18">
        <v>44560</v>
      </c>
      <c r="F46" s="18">
        <v>44560</v>
      </c>
      <c r="G46" s="4" t="s">
        <v>54</v>
      </c>
      <c r="H46" s="4" t="s">
        <v>55</v>
      </c>
      <c r="I46" s="8">
        <v>249750.72</v>
      </c>
      <c r="J46" s="18">
        <v>44926</v>
      </c>
      <c r="K46" s="1" t="s">
        <v>56</v>
      </c>
      <c r="L46" s="4">
        <v>7708503727</v>
      </c>
      <c r="M46" s="4" t="s">
        <v>22</v>
      </c>
      <c r="N46" s="4"/>
    </row>
    <row r="47" spans="1:14" s="11" customFormat="1" hidden="1">
      <c r="A47" s="4">
        <v>46</v>
      </c>
      <c r="B47" s="4" t="s">
        <v>310</v>
      </c>
      <c r="C47" s="6" t="s">
        <v>227</v>
      </c>
      <c r="D47" s="6">
        <v>22151109015</v>
      </c>
      <c r="E47" s="12">
        <v>44896</v>
      </c>
      <c r="F47" s="12">
        <v>44896</v>
      </c>
      <c r="G47" s="6">
        <v>22151109015</v>
      </c>
      <c r="H47" s="6" t="s">
        <v>101</v>
      </c>
      <c r="I47" s="8">
        <v>15000</v>
      </c>
      <c r="J47" s="12">
        <v>44926</v>
      </c>
      <c r="K47" s="6" t="s">
        <v>276</v>
      </c>
      <c r="L47" s="6">
        <v>1105014718</v>
      </c>
      <c r="M47" s="6" t="s">
        <v>22</v>
      </c>
      <c r="N47" s="6"/>
    </row>
    <row r="48" spans="1:14" hidden="1">
      <c r="A48" s="4">
        <v>47</v>
      </c>
      <c r="B48" s="4" t="s">
        <v>310</v>
      </c>
      <c r="C48" s="4" t="s">
        <v>227</v>
      </c>
      <c r="D48" s="4">
        <v>22128000092</v>
      </c>
      <c r="E48" s="18">
        <v>44597</v>
      </c>
      <c r="F48" s="18">
        <v>44599</v>
      </c>
      <c r="G48" s="4">
        <v>22128000092</v>
      </c>
      <c r="H48" s="4" t="s">
        <v>101</v>
      </c>
      <c r="I48" s="5">
        <v>29965</v>
      </c>
      <c r="J48" s="18">
        <v>44926</v>
      </c>
      <c r="K48" s="4" t="s">
        <v>102</v>
      </c>
      <c r="L48" s="19" t="s">
        <v>103</v>
      </c>
      <c r="M48" s="4">
        <v>30</v>
      </c>
      <c r="N48" s="4"/>
    </row>
    <row r="49" spans="1:14" ht="31.5" hidden="1">
      <c r="A49" s="4">
        <v>48</v>
      </c>
      <c r="B49" s="4" t="s">
        <v>310</v>
      </c>
      <c r="C49" s="4" t="s">
        <v>165</v>
      </c>
      <c r="D49" s="4">
        <v>22128000093</v>
      </c>
      <c r="E49" s="18">
        <v>44666</v>
      </c>
      <c r="F49" s="18">
        <v>44666</v>
      </c>
      <c r="G49" s="4" t="s">
        <v>233</v>
      </c>
      <c r="H49" s="4" t="s">
        <v>234</v>
      </c>
      <c r="I49" s="8">
        <v>291888</v>
      </c>
      <c r="J49" s="18">
        <v>44926</v>
      </c>
      <c r="K49" s="1" t="s">
        <v>200</v>
      </c>
      <c r="L49" s="4">
        <v>1104004900</v>
      </c>
      <c r="M49" s="4">
        <v>30</v>
      </c>
      <c r="N49" s="4"/>
    </row>
    <row r="50" spans="1:14">
      <c r="A50" s="4">
        <v>49</v>
      </c>
      <c r="B50" s="4" t="s">
        <v>310</v>
      </c>
      <c r="C50" s="4" t="s">
        <v>17</v>
      </c>
      <c r="D50" s="4">
        <v>22128000094</v>
      </c>
      <c r="E50" s="18">
        <v>44552</v>
      </c>
      <c r="F50" s="18">
        <v>41548</v>
      </c>
      <c r="G50" s="4" t="s">
        <v>18</v>
      </c>
      <c r="H50" s="17" t="s">
        <v>14</v>
      </c>
      <c r="I50" s="5">
        <f>2888.4*12</f>
        <v>34660.800000000003</v>
      </c>
      <c r="J50" s="4" t="s">
        <v>19</v>
      </c>
      <c r="K50" s="4" t="s">
        <v>20</v>
      </c>
      <c r="L50" s="4">
        <v>7708713259</v>
      </c>
      <c r="M50" s="4" t="s">
        <v>22</v>
      </c>
      <c r="N50" s="4" t="s">
        <v>23</v>
      </c>
    </row>
    <row r="51" spans="1:14" s="11" customFormat="1" hidden="1">
      <c r="A51" s="4">
        <v>50</v>
      </c>
      <c r="B51" s="4" t="s">
        <v>310</v>
      </c>
      <c r="C51" s="6" t="s">
        <v>227</v>
      </c>
      <c r="D51" s="6">
        <v>22128000095</v>
      </c>
      <c r="E51" s="12">
        <v>44546</v>
      </c>
      <c r="F51" s="12">
        <v>44546</v>
      </c>
      <c r="G51" s="6">
        <v>22128000095</v>
      </c>
      <c r="H51" s="6" t="s">
        <v>26</v>
      </c>
      <c r="I51" s="8">
        <v>24975.360000000001</v>
      </c>
      <c r="J51" s="12">
        <v>44926</v>
      </c>
      <c r="K51" s="6" t="s">
        <v>27</v>
      </c>
      <c r="L51" s="6">
        <v>1101461377</v>
      </c>
      <c r="M51" s="6">
        <v>30</v>
      </c>
      <c r="N51" s="6" t="s">
        <v>23</v>
      </c>
    </row>
    <row r="52" spans="1:14" hidden="1">
      <c r="A52" s="4">
        <v>51</v>
      </c>
      <c r="B52" s="4" t="s">
        <v>310</v>
      </c>
      <c r="C52" s="4" t="s">
        <v>46</v>
      </c>
      <c r="D52" s="4">
        <v>22128000096</v>
      </c>
      <c r="E52" s="18">
        <v>44560</v>
      </c>
      <c r="F52" s="18">
        <v>44560</v>
      </c>
      <c r="G52" s="4">
        <v>22128000096</v>
      </c>
      <c r="H52" s="4" t="s">
        <v>57</v>
      </c>
      <c r="I52" s="8">
        <v>84000</v>
      </c>
      <c r="J52" s="18">
        <v>44926</v>
      </c>
      <c r="K52" s="4" t="s">
        <v>58</v>
      </c>
      <c r="L52" s="4">
        <v>5227001625</v>
      </c>
      <c r="M52" s="4">
        <v>30</v>
      </c>
      <c r="N52" s="4"/>
    </row>
    <row r="53" spans="1:14" s="11" customFormat="1" hidden="1">
      <c r="A53" s="4">
        <v>52</v>
      </c>
      <c r="B53" s="4" t="s">
        <v>310</v>
      </c>
      <c r="C53" s="6" t="s">
        <v>227</v>
      </c>
      <c r="D53" s="6">
        <v>22128000097</v>
      </c>
      <c r="E53" s="12">
        <v>44621</v>
      </c>
      <c r="F53" s="12">
        <v>44621</v>
      </c>
      <c r="G53" s="6">
        <v>22128000097</v>
      </c>
      <c r="H53" s="6" t="s">
        <v>101</v>
      </c>
      <c r="I53" s="8">
        <v>45000</v>
      </c>
      <c r="J53" s="12">
        <v>44926</v>
      </c>
      <c r="K53" s="6" t="s">
        <v>276</v>
      </c>
      <c r="L53" s="6">
        <v>1105014718</v>
      </c>
      <c r="M53" s="6">
        <v>60</v>
      </c>
      <c r="N53" s="6"/>
    </row>
    <row r="54" spans="1:14" ht="31.5" hidden="1">
      <c r="A54" s="4">
        <v>53</v>
      </c>
      <c r="B54" s="4" t="s">
        <v>310</v>
      </c>
      <c r="C54" s="4" t="s">
        <v>165</v>
      </c>
      <c r="D54" s="4">
        <v>22128000098</v>
      </c>
      <c r="E54" s="21">
        <v>44396</v>
      </c>
      <c r="F54" s="21">
        <v>44396</v>
      </c>
      <c r="G54" s="4" t="s">
        <v>274</v>
      </c>
      <c r="H54" s="22" t="s">
        <v>273</v>
      </c>
      <c r="I54" s="8">
        <v>411990</v>
      </c>
      <c r="J54" s="12">
        <v>44926</v>
      </c>
      <c r="K54" s="4" t="s">
        <v>275</v>
      </c>
      <c r="L54" s="4">
        <v>7816243748</v>
      </c>
      <c r="M54" s="4">
        <v>30</v>
      </c>
      <c r="N54" s="4"/>
    </row>
    <row r="55" spans="1:14">
      <c r="A55" s="4">
        <v>54</v>
      </c>
      <c r="B55" s="4" t="s">
        <v>310</v>
      </c>
      <c r="C55" s="4" t="s">
        <v>17</v>
      </c>
      <c r="D55" s="4">
        <v>22128000099</v>
      </c>
      <c r="E55" s="18">
        <v>44625</v>
      </c>
      <c r="F55" s="18">
        <v>44625</v>
      </c>
      <c r="G55" s="4">
        <v>290</v>
      </c>
      <c r="H55" s="4" t="s">
        <v>177</v>
      </c>
      <c r="I55" s="5">
        <v>17580</v>
      </c>
      <c r="J55" s="18">
        <v>44926</v>
      </c>
      <c r="K55" s="4" t="s">
        <v>178</v>
      </c>
      <c r="L55" s="4">
        <v>7842007017</v>
      </c>
      <c r="M55" s="4" t="s">
        <v>22</v>
      </c>
      <c r="N55" s="4"/>
    </row>
    <row r="56" spans="1:14" ht="31.5" hidden="1">
      <c r="A56" s="4">
        <v>55</v>
      </c>
      <c r="B56" s="4" t="s">
        <v>310</v>
      </c>
      <c r="C56" s="4" t="s">
        <v>165</v>
      </c>
      <c r="D56" s="4">
        <v>22128000100</v>
      </c>
      <c r="E56" s="18">
        <v>44572</v>
      </c>
      <c r="F56" s="18">
        <v>44572</v>
      </c>
      <c r="G56" s="4">
        <v>22128000100</v>
      </c>
      <c r="H56" s="4" t="s">
        <v>15</v>
      </c>
      <c r="I56" s="8">
        <v>1000000</v>
      </c>
      <c r="J56" s="18">
        <v>44926</v>
      </c>
      <c r="K56" s="1" t="s">
        <v>129</v>
      </c>
      <c r="L56" s="4">
        <v>1101486406</v>
      </c>
      <c r="M56" s="4">
        <v>30</v>
      </c>
      <c r="N56" s="4"/>
    </row>
    <row r="57" spans="1:14" ht="31.5" hidden="1">
      <c r="A57" s="4">
        <v>56</v>
      </c>
      <c r="B57" s="4" t="s">
        <v>310</v>
      </c>
      <c r="C57" s="4" t="s">
        <v>141</v>
      </c>
      <c r="D57" s="4">
        <v>22128000102</v>
      </c>
      <c r="E57" s="18">
        <v>44573</v>
      </c>
      <c r="F57" s="18">
        <v>44573</v>
      </c>
      <c r="G57" s="4">
        <v>22128000102</v>
      </c>
      <c r="H57" s="1" t="s">
        <v>72</v>
      </c>
      <c r="I57" s="5">
        <v>95077.68</v>
      </c>
      <c r="J57" s="18">
        <v>44926</v>
      </c>
      <c r="K57" s="1" t="s">
        <v>73</v>
      </c>
      <c r="L57" s="4">
        <v>1101461521</v>
      </c>
      <c r="M57" s="4">
        <v>30</v>
      </c>
      <c r="N57" s="4"/>
    </row>
    <row r="58" spans="1:14" hidden="1">
      <c r="A58" s="4">
        <v>57</v>
      </c>
      <c r="B58" s="4" t="s">
        <v>310</v>
      </c>
      <c r="C58" s="4" t="s">
        <v>165</v>
      </c>
      <c r="D58" s="4">
        <v>22128000103</v>
      </c>
      <c r="E58" s="18">
        <v>44847</v>
      </c>
      <c r="F58" s="18">
        <v>44847</v>
      </c>
      <c r="G58" s="4" t="s">
        <v>395</v>
      </c>
      <c r="H58" s="4" t="s">
        <v>396</v>
      </c>
      <c r="I58" s="5">
        <v>83192</v>
      </c>
      <c r="J58" s="18">
        <v>44926</v>
      </c>
      <c r="K58" s="4" t="s">
        <v>397</v>
      </c>
      <c r="L58" s="4">
        <v>8902002635</v>
      </c>
      <c r="M58" s="4" t="s">
        <v>22</v>
      </c>
      <c r="N58" s="4"/>
    </row>
    <row r="59" spans="1:14" ht="31.5" hidden="1">
      <c r="A59" s="4">
        <v>58</v>
      </c>
      <c r="B59" s="4" t="s">
        <v>310</v>
      </c>
      <c r="C59" s="4" t="s">
        <v>151</v>
      </c>
      <c r="D59" s="4">
        <v>21128000312</v>
      </c>
      <c r="E59" s="18">
        <v>44455</v>
      </c>
      <c r="F59" s="18">
        <v>44455</v>
      </c>
      <c r="G59" s="4">
        <v>11</v>
      </c>
      <c r="H59" s="1" t="s">
        <v>149</v>
      </c>
      <c r="I59" s="8">
        <v>100000</v>
      </c>
      <c r="J59" s="18">
        <v>44712</v>
      </c>
      <c r="K59" s="4" t="s">
        <v>150</v>
      </c>
      <c r="L59" s="4">
        <v>1105020422</v>
      </c>
      <c r="M59" s="4">
        <v>10</v>
      </c>
      <c r="N59" s="4"/>
    </row>
    <row r="60" spans="1:14" ht="31.5" hidden="1">
      <c r="A60" s="4">
        <v>59</v>
      </c>
      <c r="B60" s="4" t="s">
        <v>310</v>
      </c>
      <c r="C60" s="4" t="s">
        <v>151</v>
      </c>
      <c r="D60" s="4">
        <v>22128000104</v>
      </c>
      <c r="E60" s="18">
        <v>44806</v>
      </c>
      <c r="F60" s="18">
        <v>44806</v>
      </c>
      <c r="G60" s="4">
        <v>2</v>
      </c>
      <c r="H60" s="1" t="s">
        <v>149</v>
      </c>
      <c r="I60" s="8">
        <v>75000</v>
      </c>
      <c r="J60" s="18">
        <v>44712</v>
      </c>
      <c r="K60" s="4" t="s">
        <v>150</v>
      </c>
      <c r="L60" s="4">
        <v>1105020422</v>
      </c>
      <c r="M60" s="4">
        <v>10</v>
      </c>
      <c r="N60" s="4"/>
    </row>
    <row r="61" spans="1:14" hidden="1">
      <c r="A61" s="4">
        <v>60</v>
      </c>
      <c r="B61" s="4" t="s">
        <v>310</v>
      </c>
      <c r="C61" s="4" t="s">
        <v>166</v>
      </c>
      <c r="D61" s="4">
        <v>22128000105</v>
      </c>
      <c r="E61" s="18">
        <v>44851</v>
      </c>
      <c r="F61" s="18">
        <v>44851</v>
      </c>
      <c r="G61" s="4" t="s">
        <v>398</v>
      </c>
      <c r="H61" s="4" t="s">
        <v>399</v>
      </c>
      <c r="I61" s="5">
        <v>6500</v>
      </c>
      <c r="J61" s="18">
        <v>44926</v>
      </c>
      <c r="K61" s="4" t="s">
        <v>225</v>
      </c>
      <c r="L61" s="19" t="s">
        <v>400</v>
      </c>
      <c r="M61" s="4" t="s">
        <v>22</v>
      </c>
      <c r="N61" s="4"/>
    </row>
    <row r="62" spans="1:14">
      <c r="A62" s="4">
        <v>61</v>
      </c>
      <c r="B62" s="4" t="s">
        <v>310</v>
      </c>
      <c r="C62" s="4" t="s">
        <v>17</v>
      </c>
      <c r="D62" s="4">
        <v>22128000106</v>
      </c>
      <c r="E62" s="18">
        <v>44595</v>
      </c>
      <c r="F62" s="18">
        <v>44595</v>
      </c>
      <c r="G62" s="4">
        <v>22128000106</v>
      </c>
      <c r="H62" s="4" t="s">
        <v>136</v>
      </c>
      <c r="I62" s="5">
        <v>18670</v>
      </c>
      <c r="J62" s="18">
        <v>44926</v>
      </c>
      <c r="K62" s="4" t="s">
        <v>137</v>
      </c>
      <c r="L62" s="4">
        <v>1105025131</v>
      </c>
      <c r="M62" s="4">
        <v>3</v>
      </c>
      <c r="N62" s="4"/>
    </row>
    <row r="63" spans="1:14">
      <c r="A63" s="4">
        <v>62</v>
      </c>
      <c r="B63" s="4" t="s">
        <v>310</v>
      </c>
      <c r="C63" s="4" t="s">
        <v>17</v>
      </c>
      <c r="D63" s="4" t="s">
        <v>107</v>
      </c>
      <c r="E63" s="18">
        <v>44820</v>
      </c>
      <c r="F63" s="18">
        <v>44820</v>
      </c>
      <c r="G63" s="4" t="s">
        <v>319</v>
      </c>
      <c r="H63" s="4" t="s">
        <v>136</v>
      </c>
      <c r="I63" s="5">
        <v>5860</v>
      </c>
      <c r="J63" s="18">
        <v>44926</v>
      </c>
      <c r="K63" s="4" t="s">
        <v>137</v>
      </c>
      <c r="L63" s="4">
        <v>1105025131</v>
      </c>
      <c r="M63" s="4">
        <v>3</v>
      </c>
      <c r="N63" s="4"/>
    </row>
    <row r="64" spans="1:14">
      <c r="A64" s="4">
        <v>63</v>
      </c>
      <c r="B64" s="4" t="s">
        <v>310</v>
      </c>
      <c r="C64" s="4" t="s">
        <v>17</v>
      </c>
      <c r="D64" s="4" t="s">
        <v>107</v>
      </c>
      <c r="E64" s="18">
        <v>44868</v>
      </c>
      <c r="F64" s="18">
        <v>44868</v>
      </c>
      <c r="G64" s="4" t="s">
        <v>401</v>
      </c>
      <c r="H64" s="4" t="s">
        <v>101</v>
      </c>
      <c r="I64" s="5">
        <v>14690</v>
      </c>
      <c r="J64" s="18">
        <v>44926</v>
      </c>
      <c r="K64" s="4" t="s">
        <v>137</v>
      </c>
      <c r="L64" s="4">
        <v>1105025131</v>
      </c>
      <c r="M64" s="4">
        <v>3</v>
      </c>
      <c r="N64" s="4"/>
    </row>
    <row r="65" spans="1:14" ht="31.5" hidden="1">
      <c r="A65" s="4">
        <v>64</v>
      </c>
      <c r="B65" s="4" t="s">
        <v>310</v>
      </c>
      <c r="C65" s="4" t="s">
        <v>165</v>
      </c>
      <c r="D65" s="4">
        <v>22128000107</v>
      </c>
      <c r="E65" s="18">
        <v>44571</v>
      </c>
      <c r="F65" s="18">
        <v>44571</v>
      </c>
      <c r="G65" s="4">
        <v>22128000107</v>
      </c>
      <c r="H65" s="1" t="s">
        <v>119</v>
      </c>
      <c r="I65" s="8">
        <v>236000</v>
      </c>
      <c r="J65" s="18">
        <v>44926</v>
      </c>
      <c r="K65" s="4" t="s">
        <v>120</v>
      </c>
      <c r="L65" s="4">
        <v>1103015402</v>
      </c>
      <c r="M65" s="4">
        <v>30</v>
      </c>
      <c r="N65" s="4"/>
    </row>
    <row r="66" spans="1:14">
      <c r="A66" s="4">
        <v>65</v>
      </c>
      <c r="B66" s="4" t="s">
        <v>310</v>
      </c>
      <c r="C66" s="4" t="s">
        <v>17</v>
      </c>
      <c r="D66" s="4">
        <v>22128000108</v>
      </c>
      <c r="E66" s="18">
        <v>44670</v>
      </c>
      <c r="F66" s="18">
        <v>44670</v>
      </c>
      <c r="G66" s="4">
        <v>15</v>
      </c>
      <c r="H66" s="4" t="s">
        <v>215</v>
      </c>
      <c r="I66" s="5">
        <v>4000</v>
      </c>
      <c r="J66" s="18">
        <v>44926</v>
      </c>
      <c r="K66" s="4" t="s">
        <v>402</v>
      </c>
      <c r="L66" s="20">
        <v>110102231006</v>
      </c>
      <c r="M66" s="4">
        <v>15</v>
      </c>
      <c r="N66" s="4"/>
    </row>
    <row r="67" spans="1:14" hidden="1">
      <c r="A67" s="4">
        <v>66</v>
      </c>
      <c r="B67" s="4" t="s">
        <v>310</v>
      </c>
      <c r="C67" s="4" t="s">
        <v>167</v>
      </c>
      <c r="D67" s="4">
        <v>22128000133</v>
      </c>
      <c r="E67" s="18">
        <v>44075</v>
      </c>
      <c r="F67" s="18">
        <v>44075</v>
      </c>
      <c r="G67" s="19" t="s">
        <v>403</v>
      </c>
      <c r="H67" s="4" t="s">
        <v>241</v>
      </c>
      <c r="I67" s="5">
        <v>23873.64</v>
      </c>
      <c r="J67" s="4" t="s">
        <v>80</v>
      </c>
      <c r="K67" s="4" t="s">
        <v>404</v>
      </c>
      <c r="L67" s="4">
        <v>11055025364</v>
      </c>
      <c r="M67" s="4">
        <v>15</v>
      </c>
      <c r="N67" s="4"/>
    </row>
    <row r="68" spans="1:14" ht="31.5">
      <c r="A68" s="4">
        <v>67</v>
      </c>
      <c r="B68" s="4" t="s">
        <v>310</v>
      </c>
      <c r="C68" s="4" t="s">
        <v>17</v>
      </c>
      <c r="D68" s="4">
        <v>22128000136</v>
      </c>
      <c r="E68" s="18">
        <v>44578</v>
      </c>
      <c r="F68" s="18">
        <v>44578</v>
      </c>
      <c r="G68" s="4">
        <v>22128000136</v>
      </c>
      <c r="H68" s="1" t="s">
        <v>70</v>
      </c>
      <c r="I68" s="5">
        <v>10000</v>
      </c>
      <c r="J68" s="18">
        <v>44586</v>
      </c>
      <c r="K68" s="4" t="s">
        <v>71</v>
      </c>
      <c r="L68" s="20">
        <v>110500318778</v>
      </c>
      <c r="M68" s="4">
        <v>30</v>
      </c>
      <c r="N68" s="7"/>
    </row>
    <row r="69" spans="1:14" ht="31.5" hidden="1">
      <c r="A69" s="4">
        <v>68</v>
      </c>
      <c r="B69" s="4" t="s">
        <v>310</v>
      </c>
      <c r="C69" s="4"/>
      <c r="D69" s="6">
        <v>22128000178</v>
      </c>
      <c r="E69" s="18">
        <v>41640</v>
      </c>
      <c r="F69" s="18">
        <v>41640</v>
      </c>
      <c r="G69" s="1" t="s">
        <v>85</v>
      </c>
      <c r="H69" s="1" t="s">
        <v>86</v>
      </c>
      <c r="I69" s="8">
        <v>57300</v>
      </c>
      <c r="J69" s="18" t="s">
        <v>80</v>
      </c>
      <c r="K69" s="1" t="s">
        <v>87</v>
      </c>
      <c r="L69" s="20" t="s">
        <v>88</v>
      </c>
      <c r="M69" s="4" t="s">
        <v>22</v>
      </c>
      <c r="N69" s="7"/>
    </row>
    <row r="70" spans="1:14">
      <c r="A70" s="4">
        <v>69</v>
      </c>
      <c r="B70" s="4" t="s">
        <v>310</v>
      </c>
      <c r="C70" s="4" t="s">
        <v>17</v>
      </c>
      <c r="D70" s="4">
        <v>22128000140</v>
      </c>
      <c r="E70" s="18">
        <v>44620</v>
      </c>
      <c r="F70" s="18">
        <v>44620</v>
      </c>
      <c r="G70" s="1">
        <v>22128000140</v>
      </c>
      <c r="H70" s="1" t="s">
        <v>134</v>
      </c>
      <c r="I70" s="5">
        <v>10800</v>
      </c>
      <c r="J70" s="18">
        <v>44926</v>
      </c>
      <c r="K70" s="1" t="s">
        <v>43</v>
      </c>
      <c r="L70" s="20">
        <v>4345366740</v>
      </c>
      <c r="M70" s="4">
        <v>5</v>
      </c>
      <c r="N70" s="7"/>
    </row>
    <row r="71" spans="1:14" ht="31.5" hidden="1">
      <c r="A71" s="4">
        <v>70</v>
      </c>
      <c r="B71" s="4" t="s">
        <v>310</v>
      </c>
      <c r="C71" s="4" t="s">
        <v>166</v>
      </c>
      <c r="D71" s="4">
        <v>22128000149</v>
      </c>
      <c r="E71" s="18">
        <v>44582</v>
      </c>
      <c r="F71" s="18">
        <v>44582</v>
      </c>
      <c r="G71" s="1" t="s">
        <v>145</v>
      </c>
      <c r="H71" s="1" t="s">
        <v>146</v>
      </c>
      <c r="I71" s="5">
        <v>23800</v>
      </c>
      <c r="J71" s="18">
        <v>44926</v>
      </c>
      <c r="K71" s="1" t="s">
        <v>147</v>
      </c>
      <c r="L71" s="20">
        <v>6234181794</v>
      </c>
      <c r="M71" s="4">
        <v>5</v>
      </c>
      <c r="N71" s="7"/>
    </row>
    <row r="72" spans="1:14">
      <c r="A72" s="4">
        <v>71</v>
      </c>
      <c r="B72" s="4" t="s">
        <v>310</v>
      </c>
      <c r="C72" s="4" t="s">
        <v>17</v>
      </c>
      <c r="D72" s="4">
        <v>22128000157</v>
      </c>
      <c r="E72" s="18">
        <v>44613</v>
      </c>
      <c r="F72" s="18">
        <v>44613</v>
      </c>
      <c r="G72" s="1" t="s">
        <v>156</v>
      </c>
      <c r="H72" s="1" t="s">
        <v>157</v>
      </c>
      <c r="I72" s="5">
        <v>7500</v>
      </c>
      <c r="J72" s="18">
        <v>44926</v>
      </c>
      <c r="K72" s="1" t="s">
        <v>158</v>
      </c>
      <c r="L72" s="20">
        <v>1103028994</v>
      </c>
      <c r="M72" s="4">
        <v>7</v>
      </c>
      <c r="N72" s="7"/>
    </row>
    <row r="73" spans="1:14" ht="31.5" hidden="1">
      <c r="A73" s="4">
        <v>72</v>
      </c>
      <c r="B73" s="4" t="s">
        <v>310</v>
      </c>
      <c r="C73" s="4" t="s">
        <v>166</v>
      </c>
      <c r="D73" s="4">
        <v>22128000155</v>
      </c>
      <c r="E73" s="18">
        <v>44596</v>
      </c>
      <c r="F73" s="18">
        <v>44596</v>
      </c>
      <c r="G73" s="1" t="s">
        <v>160</v>
      </c>
      <c r="H73" s="1" t="s">
        <v>161</v>
      </c>
      <c r="I73" s="5">
        <v>3000</v>
      </c>
      <c r="J73" s="18">
        <v>44926</v>
      </c>
      <c r="K73" s="1" t="s">
        <v>162</v>
      </c>
      <c r="L73" s="20">
        <v>6901070967</v>
      </c>
      <c r="M73" s="4" t="s">
        <v>22</v>
      </c>
      <c r="N73" s="7"/>
    </row>
    <row r="74" spans="1:14" hidden="1">
      <c r="A74" s="4">
        <v>73</v>
      </c>
      <c r="B74" s="4" t="s">
        <v>310</v>
      </c>
      <c r="C74" s="4" t="s">
        <v>166</v>
      </c>
      <c r="D74" s="4">
        <v>22128000151</v>
      </c>
      <c r="E74" s="18">
        <v>44586</v>
      </c>
      <c r="F74" s="18">
        <v>44586</v>
      </c>
      <c r="G74" s="1" t="s">
        <v>172</v>
      </c>
      <c r="H74" s="1" t="s">
        <v>173</v>
      </c>
      <c r="I74" s="5">
        <v>8000</v>
      </c>
      <c r="J74" s="18">
        <v>44926</v>
      </c>
      <c r="K74" s="1" t="s">
        <v>147</v>
      </c>
      <c r="L74" s="20">
        <v>6234181794</v>
      </c>
      <c r="M74" s="4">
        <v>5</v>
      </c>
      <c r="N74" s="7"/>
    </row>
    <row r="75" spans="1:14" hidden="1">
      <c r="A75" s="4">
        <v>74</v>
      </c>
      <c r="B75" s="4" t="s">
        <v>310</v>
      </c>
      <c r="C75" s="4" t="s">
        <v>166</v>
      </c>
      <c r="D75" s="4">
        <v>22128000152</v>
      </c>
      <c r="E75" s="18">
        <v>44227</v>
      </c>
      <c r="F75" s="18">
        <v>44592</v>
      </c>
      <c r="G75" s="1" t="s">
        <v>174</v>
      </c>
      <c r="H75" s="1" t="s">
        <v>175</v>
      </c>
      <c r="I75" s="5">
        <v>8900</v>
      </c>
      <c r="J75" s="18">
        <v>44926</v>
      </c>
      <c r="K75" s="1" t="s">
        <v>176</v>
      </c>
      <c r="L75" s="20">
        <v>5405053546</v>
      </c>
      <c r="M75" s="4" t="s">
        <v>22</v>
      </c>
      <c r="N75" s="7"/>
    </row>
    <row r="76" spans="1:14">
      <c r="A76" s="4">
        <v>75</v>
      </c>
      <c r="B76" s="4" t="s">
        <v>310</v>
      </c>
      <c r="C76" s="4" t="s">
        <v>17</v>
      </c>
      <c r="D76" s="4">
        <v>22128000150</v>
      </c>
      <c r="E76" s="18">
        <v>44572</v>
      </c>
      <c r="F76" s="18">
        <v>44926</v>
      </c>
      <c r="G76" s="1">
        <v>33</v>
      </c>
      <c r="H76" s="1" t="s">
        <v>177</v>
      </c>
      <c r="I76" s="5">
        <v>9000</v>
      </c>
      <c r="J76" s="18">
        <v>44650</v>
      </c>
      <c r="K76" s="1" t="s">
        <v>178</v>
      </c>
      <c r="L76" s="20">
        <v>7842007017</v>
      </c>
      <c r="M76" s="4" t="s">
        <v>22</v>
      </c>
      <c r="N76" s="7"/>
    </row>
    <row r="77" spans="1:14" hidden="1">
      <c r="A77" s="4">
        <v>76</v>
      </c>
      <c r="B77" s="4" t="s">
        <v>310</v>
      </c>
      <c r="C77" s="4" t="s">
        <v>320</v>
      </c>
      <c r="D77" s="4">
        <v>22128000172</v>
      </c>
      <c r="E77" s="18">
        <v>44474</v>
      </c>
      <c r="F77" s="18">
        <v>44474</v>
      </c>
      <c r="G77" s="1" t="s">
        <v>209</v>
      </c>
      <c r="H77" s="1" t="s">
        <v>210</v>
      </c>
      <c r="I77" s="5">
        <v>14280</v>
      </c>
      <c r="J77" s="18">
        <v>44895</v>
      </c>
      <c r="K77" s="1" t="s">
        <v>211</v>
      </c>
      <c r="L77" s="20">
        <v>7608070819</v>
      </c>
      <c r="M77" s="4" t="s">
        <v>22</v>
      </c>
      <c r="N77" s="7"/>
    </row>
    <row r="78" spans="1:14" hidden="1">
      <c r="A78" s="4">
        <v>77</v>
      </c>
      <c r="B78" s="4" t="s">
        <v>310</v>
      </c>
      <c r="C78" s="4" t="s">
        <v>166</v>
      </c>
      <c r="D78" s="4">
        <v>22128000171</v>
      </c>
      <c r="E78" s="18">
        <v>44578</v>
      </c>
      <c r="F78" s="18">
        <v>44578</v>
      </c>
      <c r="G78" s="1">
        <v>247</v>
      </c>
      <c r="H78" s="1" t="s">
        <v>213</v>
      </c>
      <c r="I78" s="5">
        <v>7000</v>
      </c>
      <c r="J78" s="18">
        <v>44926</v>
      </c>
      <c r="K78" s="1" t="s">
        <v>214</v>
      </c>
      <c r="L78" s="20">
        <v>6321407617</v>
      </c>
      <c r="M78" s="4">
        <v>30</v>
      </c>
      <c r="N78" s="7"/>
    </row>
    <row r="79" spans="1:14">
      <c r="A79" s="4">
        <v>78</v>
      </c>
      <c r="B79" s="4" t="s">
        <v>310</v>
      </c>
      <c r="C79" s="4" t="s">
        <v>17</v>
      </c>
      <c r="D79" s="4">
        <v>22128000168</v>
      </c>
      <c r="E79" s="18">
        <v>44638</v>
      </c>
      <c r="F79" s="18">
        <v>44638</v>
      </c>
      <c r="G79" s="1">
        <v>8</v>
      </c>
      <c r="H79" s="1" t="s">
        <v>215</v>
      </c>
      <c r="I79" s="5">
        <v>18000</v>
      </c>
      <c r="J79" s="18">
        <v>44669</v>
      </c>
      <c r="K79" s="1" t="s">
        <v>216</v>
      </c>
      <c r="L79" s="20">
        <v>110500825048</v>
      </c>
      <c r="M79" s="4">
        <v>10</v>
      </c>
      <c r="N79" s="7"/>
    </row>
    <row r="80" spans="1:14">
      <c r="A80" s="4">
        <v>79</v>
      </c>
      <c r="B80" s="4" t="s">
        <v>310</v>
      </c>
      <c r="C80" s="4" t="s">
        <v>17</v>
      </c>
      <c r="D80" s="4" t="s">
        <v>107</v>
      </c>
      <c r="E80" s="18">
        <v>44809</v>
      </c>
      <c r="F80" s="18">
        <v>44809</v>
      </c>
      <c r="G80" s="1">
        <v>6</v>
      </c>
      <c r="H80" s="1" t="s">
        <v>215</v>
      </c>
      <c r="I80" s="5">
        <v>3600</v>
      </c>
      <c r="J80" s="18">
        <v>44926</v>
      </c>
      <c r="K80" s="1" t="s">
        <v>24</v>
      </c>
      <c r="L80" s="20">
        <v>1103043752</v>
      </c>
      <c r="M80" s="4">
        <v>10</v>
      </c>
      <c r="N80" s="7"/>
    </row>
    <row r="81" spans="1:14" hidden="1">
      <c r="A81" s="4">
        <v>80</v>
      </c>
      <c r="B81" s="4" t="s">
        <v>310</v>
      </c>
      <c r="C81" s="4" t="s">
        <v>320</v>
      </c>
      <c r="D81" s="4">
        <v>22128000170</v>
      </c>
      <c r="E81" s="18">
        <v>44581</v>
      </c>
      <c r="F81" s="18">
        <v>44581</v>
      </c>
      <c r="G81" s="1">
        <v>439987809</v>
      </c>
      <c r="H81" s="1" t="s">
        <v>217</v>
      </c>
      <c r="I81" s="5">
        <v>11616</v>
      </c>
      <c r="J81" s="18">
        <v>45016</v>
      </c>
      <c r="K81" s="1" t="s">
        <v>218</v>
      </c>
      <c r="L81" s="20">
        <v>7713754243</v>
      </c>
      <c r="M81" s="4" t="s">
        <v>22</v>
      </c>
      <c r="N81" s="7"/>
    </row>
    <row r="82" spans="1:14" s="11" customFormat="1">
      <c r="A82" s="4">
        <v>81</v>
      </c>
      <c r="B82" s="4" t="s">
        <v>310</v>
      </c>
      <c r="C82" s="6" t="s">
        <v>17</v>
      </c>
      <c r="D82" s="6">
        <v>22128000194</v>
      </c>
      <c r="E82" s="12">
        <v>44625</v>
      </c>
      <c r="F82" s="12">
        <v>44625</v>
      </c>
      <c r="G82" s="10">
        <v>599</v>
      </c>
      <c r="H82" s="10" t="s">
        <v>262</v>
      </c>
      <c r="I82" s="8">
        <v>16860</v>
      </c>
      <c r="J82" s="12">
        <v>44926</v>
      </c>
      <c r="K82" s="10" t="s">
        <v>263</v>
      </c>
      <c r="L82" s="14">
        <v>7842365421</v>
      </c>
      <c r="M82" s="6" t="s">
        <v>22</v>
      </c>
      <c r="N82" s="15"/>
    </row>
    <row r="83" spans="1:14">
      <c r="A83" s="4">
        <v>82</v>
      </c>
      <c r="B83" s="4" t="s">
        <v>310</v>
      </c>
      <c r="C83" s="4" t="s">
        <v>17</v>
      </c>
      <c r="D83" s="4">
        <v>22128000169</v>
      </c>
      <c r="E83" s="18">
        <v>44572</v>
      </c>
      <c r="F83" s="18">
        <v>44572</v>
      </c>
      <c r="G83" s="1" t="s">
        <v>219</v>
      </c>
      <c r="H83" s="1" t="s">
        <v>220</v>
      </c>
      <c r="I83" s="5">
        <f>2224+3008</f>
        <v>5232</v>
      </c>
      <c r="J83" s="18">
        <v>44926</v>
      </c>
      <c r="K83" s="1" t="s">
        <v>221</v>
      </c>
      <c r="L83" s="20">
        <v>110404171106</v>
      </c>
      <c r="M83" s="4">
        <v>5</v>
      </c>
      <c r="N83" s="7"/>
    </row>
    <row r="84" spans="1:14" hidden="1">
      <c r="A84" s="4">
        <v>83</v>
      </c>
      <c r="B84" s="4" t="s">
        <v>310</v>
      </c>
      <c r="C84" s="4" t="s">
        <v>166</v>
      </c>
      <c r="D84" s="4">
        <v>22128000175</v>
      </c>
      <c r="E84" s="18">
        <v>44599</v>
      </c>
      <c r="F84" s="18">
        <v>44599</v>
      </c>
      <c r="G84" s="1">
        <v>91008</v>
      </c>
      <c r="H84" s="1" t="s">
        <v>222</v>
      </c>
      <c r="I84" s="5">
        <v>3900</v>
      </c>
      <c r="J84" s="18">
        <v>44926</v>
      </c>
      <c r="K84" s="1" t="s">
        <v>223</v>
      </c>
      <c r="L84" s="20">
        <v>1215143184</v>
      </c>
      <c r="M84" s="4">
        <v>15</v>
      </c>
      <c r="N84" s="7"/>
    </row>
    <row r="85" spans="1:14" hidden="1">
      <c r="A85" s="4">
        <v>84</v>
      </c>
      <c r="B85" s="4" t="s">
        <v>310</v>
      </c>
      <c r="C85" s="4" t="s">
        <v>166</v>
      </c>
      <c r="D85" s="4">
        <v>22128000176</v>
      </c>
      <c r="E85" s="18">
        <v>44599</v>
      </c>
      <c r="F85" s="18">
        <v>44599</v>
      </c>
      <c r="G85" s="1" t="s">
        <v>224</v>
      </c>
      <c r="H85" s="1" t="s">
        <v>226</v>
      </c>
      <c r="I85" s="5">
        <v>4500</v>
      </c>
      <c r="J85" s="18">
        <v>44926</v>
      </c>
      <c r="K85" s="1" t="s">
        <v>225</v>
      </c>
      <c r="L85" s="19" t="s">
        <v>400</v>
      </c>
      <c r="M85" s="4" t="s">
        <v>22</v>
      </c>
      <c r="N85" s="7"/>
    </row>
    <row r="86" spans="1:14" hidden="1">
      <c r="A86" s="4">
        <v>85</v>
      </c>
      <c r="B86" s="4" t="s">
        <v>310</v>
      </c>
      <c r="C86" s="4" t="s">
        <v>165</v>
      </c>
      <c r="D86" s="4">
        <v>22128000179</v>
      </c>
      <c r="E86" s="18">
        <v>44656</v>
      </c>
      <c r="F86" s="18">
        <v>44656</v>
      </c>
      <c r="G86" s="1" t="s">
        <v>239</v>
      </c>
      <c r="H86" s="1" t="s">
        <v>240</v>
      </c>
      <c r="I86" s="8">
        <v>8897</v>
      </c>
      <c r="J86" s="18">
        <v>44910</v>
      </c>
      <c r="K86" s="1" t="s">
        <v>238</v>
      </c>
      <c r="L86" s="20">
        <v>1106008322</v>
      </c>
      <c r="M86" s="4">
        <v>10</v>
      </c>
      <c r="N86" s="7"/>
    </row>
    <row r="87" spans="1:14" ht="31.5" hidden="1">
      <c r="A87" s="4">
        <v>86</v>
      </c>
      <c r="B87" s="4" t="s">
        <v>310</v>
      </c>
      <c r="C87" s="4" t="s">
        <v>165</v>
      </c>
      <c r="D87" s="4">
        <v>22128000180</v>
      </c>
      <c r="E87" s="18">
        <v>44643</v>
      </c>
      <c r="F87" s="18">
        <v>44643</v>
      </c>
      <c r="G87" s="1" t="s">
        <v>236</v>
      </c>
      <c r="H87" s="1" t="s">
        <v>237</v>
      </c>
      <c r="I87" s="8">
        <v>5470</v>
      </c>
      <c r="J87" s="18">
        <v>44910</v>
      </c>
      <c r="K87" s="1" t="s">
        <v>238</v>
      </c>
      <c r="L87" s="20">
        <v>1106008322</v>
      </c>
      <c r="M87" s="4">
        <v>10</v>
      </c>
      <c r="N87" s="7"/>
    </row>
    <row r="88" spans="1:14" hidden="1">
      <c r="A88" s="4">
        <v>87</v>
      </c>
      <c r="B88" s="4" t="s">
        <v>310</v>
      </c>
      <c r="C88" s="4" t="s">
        <v>166</v>
      </c>
      <c r="D88" s="4">
        <v>22128000181</v>
      </c>
      <c r="E88" s="18">
        <v>44644</v>
      </c>
      <c r="F88" s="18">
        <v>44644</v>
      </c>
      <c r="G88" s="1">
        <v>11200294</v>
      </c>
      <c r="H88" s="1" t="s">
        <v>232</v>
      </c>
      <c r="I88" s="8">
        <v>8000</v>
      </c>
      <c r="J88" s="18">
        <v>44926</v>
      </c>
      <c r="K88" s="1" t="s">
        <v>235</v>
      </c>
      <c r="L88" s="20">
        <v>7724490000</v>
      </c>
      <c r="M88" s="4" t="s">
        <v>22</v>
      </c>
      <c r="N88" s="7"/>
    </row>
    <row r="89" spans="1:14" hidden="1">
      <c r="A89" s="4">
        <v>88</v>
      </c>
      <c r="B89" s="4" t="s">
        <v>310</v>
      </c>
      <c r="C89" s="4" t="s">
        <v>166</v>
      </c>
      <c r="D89" s="4">
        <v>22128000187</v>
      </c>
      <c r="E89" s="18">
        <v>44658</v>
      </c>
      <c r="F89" s="18">
        <v>44658</v>
      </c>
      <c r="G89" s="1" t="s">
        <v>253</v>
      </c>
      <c r="H89" s="1" t="s">
        <v>212</v>
      </c>
      <c r="I89" s="8">
        <f>8000+4500</f>
        <v>12500</v>
      </c>
      <c r="J89" s="18">
        <v>44926</v>
      </c>
      <c r="K89" s="1" t="s">
        <v>254</v>
      </c>
      <c r="L89" s="20">
        <v>3702189000</v>
      </c>
      <c r="M89" s="4">
        <v>30</v>
      </c>
      <c r="N89" s="7"/>
    </row>
    <row r="90" spans="1:14" s="11" customFormat="1">
      <c r="A90" s="4">
        <v>89</v>
      </c>
      <c r="B90" s="4" t="s">
        <v>310</v>
      </c>
      <c r="C90" s="6" t="s">
        <v>17</v>
      </c>
      <c r="D90" s="6">
        <v>22128000193</v>
      </c>
      <c r="E90" s="12">
        <v>44624</v>
      </c>
      <c r="F90" s="12">
        <v>44624</v>
      </c>
      <c r="G90" s="10">
        <v>598</v>
      </c>
      <c r="H90" s="10" t="s">
        <v>262</v>
      </c>
      <c r="I90" s="8">
        <v>48300</v>
      </c>
      <c r="J90" s="12">
        <v>44926</v>
      </c>
      <c r="K90" s="10" t="s">
        <v>263</v>
      </c>
      <c r="L90" s="14">
        <v>7842365421</v>
      </c>
      <c r="M90" s="6" t="s">
        <v>22</v>
      </c>
      <c r="N90" s="15"/>
    </row>
    <row r="91" spans="1:14">
      <c r="A91" s="4">
        <v>90</v>
      </c>
      <c r="B91" s="4" t="s">
        <v>310</v>
      </c>
      <c r="C91" s="4" t="s">
        <v>17</v>
      </c>
      <c r="D91" s="4">
        <v>22128000189</v>
      </c>
      <c r="E91" s="18">
        <v>44631</v>
      </c>
      <c r="F91" s="18">
        <v>44631</v>
      </c>
      <c r="G91" s="1" t="s">
        <v>255</v>
      </c>
      <c r="H91" s="1" t="s">
        <v>256</v>
      </c>
      <c r="I91" s="8">
        <v>9000</v>
      </c>
      <c r="J91" s="18">
        <v>44926</v>
      </c>
      <c r="K91" s="1" t="s">
        <v>158</v>
      </c>
      <c r="L91" s="20">
        <v>1103028994</v>
      </c>
      <c r="M91" s="4">
        <v>10</v>
      </c>
      <c r="N91" s="7"/>
    </row>
    <row r="92" spans="1:14">
      <c r="A92" s="4">
        <v>91</v>
      </c>
      <c r="B92" s="4" t="s">
        <v>310</v>
      </c>
      <c r="C92" s="4" t="s">
        <v>17</v>
      </c>
      <c r="D92" s="4">
        <v>22128000188</v>
      </c>
      <c r="E92" s="18">
        <v>44624</v>
      </c>
      <c r="F92" s="18">
        <v>44624</v>
      </c>
      <c r="G92" s="1">
        <v>3</v>
      </c>
      <c r="H92" s="23" t="s">
        <v>257</v>
      </c>
      <c r="I92" s="8">
        <v>14000</v>
      </c>
      <c r="J92" s="18">
        <v>44926</v>
      </c>
      <c r="K92" s="1" t="s">
        <v>258</v>
      </c>
      <c r="L92" s="20">
        <v>110500135710</v>
      </c>
      <c r="M92" s="4">
        <v>10</v>
      </c>
      <c r="N92" s="7"/>
    </row>
    <row r="93" spans="1:14" ht="31.5" hidden="1">
      <c r="A93" s="4">
        <v>92</v>
      </c>
      <c r="B93" s="4" t="s">
        <v>310</v>
      </c>
      <c r="C93" s="4" t="s">
        <v>47</v>
      </c>
      <c r="D93" s="4">
        <v>22128000190</v>
      </c>
      <c r="E93" s="18">
        <v>44715</v>
      </c>
      <c r="F93" s="18">
        <v>44719</v>
      </c>
      <c r="G93" s="1">
        <v>22128000190</v>
      </c>
      <c r="H93" s="23" t="s">
        <v>278</v>
      </c>
      <c r="I93" s="8">
        <v>315000</v>
      </c>
      <c r="J93" s="18">
        <v>44757</v>
      </c>
      <c r="K93" s="1" t="s">
        <v>43</v>
      </c>
      <c r="L93" s="20">
        <v>4345366740</v>
      </c>
      <c r="M93" s="4">
        <v>60</v>
      </c>
      <c r="N93" s="7"/>
    </row>
    <row r="94" spans="1:14" ht="47.25" hidden="1">
      <c r="A94" s="4">
        <v>93</v>
      </c>
      <c r="B94" s="4" t="s">
        <v>310</v>
      </c>
      <c r="C94" s="4" t="s">
        <v>227</v>
      </c>
      <c r="D94" s="4">
        <v>22128000191</v>
      </c>
      <c r="E94" s="18">
        <v>44711</v>
      </c>
      <c r="F94" s="18">
        <v>44711</v>
      </c>
      <c r="G94" s="1">
        <v>22128000191</v>
      </c>
      <c r="H94" s="26" t="s">
        <v>268</v>
      </c>
      <c r="I94" s="8">
        <v>56530.2</v>
      </c>
      <c r="J94" s="18">
        <v>44926</v>
      </c>
      <c r="K94" s="1" t="s">
        <v>269</v>
      </c>
      <c r="L94" s="20">
        <v>110303203986</v>
      </c>
      <c r="M94" s="4">
        <v>30</v>
      </c>
      <c r="N94" s="7"/>
    </row>
    <row r="95" spans="1:14" s="11" customFormat="1">
      <c r="A95" s="4">
        <v>94</v>
      </c>
      <c r="B95" s="4" t="s">
        <v>310</v>
      </c>
      <c r="C95" s="6" t="s">
        <v>17</v>
      </c>
      <c r="D95" s="6">
        <v>22128000192</v>
      </c>
      <c r="E95" s="12">
        <v>44651</v>
      </c>
      <c r="F95" s="12">
        <v>44651</v>
      </c>
      <c r="G95" s="10">
        <v>878</v>
      </c>
      <c r="H95" s="10" t="s">
        <v>262</v>
      </c>
      <c r="I95" s="8">
        <v>8430</v>
      </c>
      <c r="J95" s="12">
        <v>44926</v>
      </c>
      <c r="K95" s="10" t="s">
        <v>263</v>
      </c>
      <c r="L95" s="14">
        <v>7842365421</v>
      </c>
      <c r="M95" s="6" t="s">
        <v>22</v>
      </c>
      <c r="N95" s="15"/>
    </row>
    <row r="96" spans="1:14" hidden="1">
      <c r="A96" s="4">
        <v>95</v>
      </c>
      <c r="B96" s="4" t="s">
        <v>310</v>
      </c>
      <c r="C96" s="4" t="s">
        <v>227</v>
      </c>
      <c r="D96" s="4">
        <v>22128000198</v>
      </c>
      <c r="E96" s="18">
        <v>44728</v>
      </c>
      <c r="F96" s="18">
        <v>44729</v>
      </c>
      <c r="G96" s="1">
        <v>22128000198</v>
      </c>
      <c r="H96" s="1" t="s">
        <v>284</v>
      </c>
      <c r="I96" s="8">
        <v>21160</v>
      </c>
      <c r="J96" s="18">
        <v>44926</v>
      </c>
      <c r="K96" s="1" t="s">
        <v>286</v>
      </c>
      <c r="L96" s="20">
        <v>3525008894</v>
      </c>
      <c r="M96" s="4">
        <v>30</v>
      </c>
      <c r="N96" s="7"/>
    </row>
    <row r="97" spans="1:14">
      <c r="A97" s="4">
        <v>96</v>
      </c>
      <c r="B97" s="4" t="s">
        <v>310</v>
      </c>
      <c r="C97" s="4" t="s">
        <v>17</v>
      </c>
      <c r="D97" s="4" t="s">
        <v>107</v>
      </c>
      <c r="E97" s="18">
        <v>44740</v>
      </c>
      <c r="F97" s="18">
        <v>44740</v>
      </c>
      <c r="G97" s="1" t="s">
        <v>293</v>
      </c>
      <c r="H97" s="1" t="s">
        <v>294</v>
      </c>
      <c r="I97" s="8">
        <v>5000</v>
      </c>
      <c r="J97" s="18">
        <v>44926</v>
      </c>
      <c r="K97" s="1" t="s">
        <v>295</v>
      </c>
      <c r="L97" s="20">
        <v>1105025438</v>
      </c>
      <c r="M97" s="4">
        <v>10</v>
      </c>
      <c r="N97" s="7"/>
    </row>
    <row r="98" spans="1:14">
      <c r="A98" s="4">
        <v>97</v>
      </c>
      <c r="B98" s="4" t="s">
        <v>310</v>
      </c>
      <c r="C98" s="4" t="s">
        <v>17</v>
      </c>
      <c r="D98" s="4">
        <v>22151109083</v>
      </c>
      <c r="E98" s="18">
        <v>44746</v>
      </c>
      <c r="F98" s="18">
        <v>44746</v>
      </c>
      <c r="G98" s="1">
        <v>22151109083</v>
      </c>
      <c r="H98" s="25" t="s">
        <v>321</v>
      </c>
      <c r="I98" s="8">
        <v>18500</v>
      </c>
      <c r="J98" s="18">
        <v>44804</v>
      </c>
      <c r="K98" s="1" t="s">
        <v>322</v>
      </c>
      <c r="L98" s="20">
        <v>110502939072</v>
      </c>
      <c r="M98" s="4" t="s">
        <v>22</v>
      </c>
      <c r="N98" s="7"/>
    </row>
    <row r="99" spans="1:14" ht="31.5" hidden="1">
      <c r="A99" s="4">
        <v>98</v>
      </c>
      <c r="B99" s="4" t="s">
        <v>310</v>
      </c>
      <c r="C99" s="4" t="s">
        <v>166</v>
      </c>
      <c r="D99" s="4">
        <v>22151109084</v>
      </c>
      <c r="E99" s="18">
        <v>44708</v>
      </c>
      <c r="F99" s="18">
        <v>44708</v>
      </c>
      <c r="G99" s="1" t="s">
        <v>296</v>
      </c>
      <c r="H99" s="26" t="s">
        <v>297</v>
      </c>
      <c r="I99" s="8">
        <v>4000</v>
      </c>
      <c r="J99" s="18">
        <v>44926</v>
      </c>
      <c r="K99" s="1" t="s">
        <v>298</v>
      </c>
      <c r="L99" s="20">
        <v>5405963859</v>
      </c>
      <c r="M99" s="4" t="s">
        <v>22</v>
      </c>
      <c r="N99" s="7"/>
    </row>
    <row r="100" spans="1:14" hidden="1">
      <c r="A100" s="4">
        <v>99</v>
      </c>
      <c r="B100" s="4" t="s">
        <v>310</v>
      </c>
      <c r="C100" s="4" t="s">
        <v>227</v>
      </c>
      <c r="D100" s="4">
        <v>22151109086</v>
      </c>
      <c r="E100" s="18">
        <v>44754</v>
      </c>
      <c r="F100" s="18">
        <v>44755</v>
      </c>
      <c r="G100" s="1">
        <v>22151109086</v>
      </c>
      <c r="H100" s="26" t="s">
        <v>323</v>
      </c>
      <c r="I100" s="8">
        <v>33650</v>
      </c>
      <c r="J100" s="18">
        <v>44926</v>
      </c>
      <c r="K100" s="1" t="s">
        <v>324</v>
      </c>
      <c r="L100" s="20">
        <v>110380975909</v>
      </c>
      <c r="M100" s="4">
        <v>30</v>
      </c>
      <c r="N100" s="7"/>
    </row>
    <row r="101" spans="1:14" ht="31.5" hidden="1">
      <c r="A101" s="4">
        <v>100</v>
      </c>
      <c r="B101" s="4" t="s">
        <v>310</v>
      </c>
      <c r="C101" s="4" t="s">
        <v>166</v>
      </c>
      <c r="D101" s="4">
        <v>22111509088</v>
      </c>
      <c r="E101" s="18">
        <v>44707</v>
      </c>
      <c r="F101" s="18">
        <v>44707</v>
      </c>
      <c r="G101" s="1">
        <v>96866</v>
      </c>
      <c r="H101" s="26" t="s">
        <v>325</v>
      </c>
      <c r="I101" s="8">
        <v>4500</v>
      </c>
      <c r="J101" s="18">
        <v>44926</v>
      </c>
      <c r="K101" s="1" t="s">
        <v>223</v>
      </c>
      <c r="L101" s="20">
        <v>1215143184</v>
      </c>
      <c r="M101" s="4">
        <v>15</v>
      </c>
      <c r="N101" s="7"/>
    </row>
    <row r="102" spans="1:14" ht="63" hidden="1">
      <c r="A102" s="4">
        <v>101</v>
      </c>
      <c r="B102" s="4" t="s">
        <v>310</v>
      </c>
      <c r="C102" s="4" t="s">
        <v>166</v>
      </c>
      <c r="D102" s="4">
        <v>22151109088</v>
      </c>
      <c r="E102" s="18">
        <v>44708</v>
      </c>
      <c r="F102" s="18">
        <v>44708</v>
      </c>
      <c r="G102" s="1" t="s">
        <v>326</v>
      </c>
      <c r="H102" s="26" t="s">
        <v>327</v>
      </c>
      <c r="I102" s="8">
        <v>5900</v>
      </c>
      <c r="J102" s="18">
        <v>44926</v>
      </c>
      <c r="K102" s="1" t="s">
        <v>328</v>
      </c>
      <c r="L102" s="20">
        <v>7807290413</v>
      </c>
      <c r="M102" s="4" t="s">
        <v>22</v>
      </c>
      <c r="N102" s="7"/>
    </row>
    <row r="103" spans="1:14" hidden="1">
      <c r="A103" s="4">
        <v>102</v>
      </c>
      <c r="B103" s="4" t="s">
        <v>310</v>
      </c>
      <c r="C103" s="24" t="s">
        <v>166</v>
      </c>
      <c r="D103" s="37">
        <v>22151109089</v>
      </c>
      <c r="E103" s="18">
        <v>44715</v>
      </c>
      <c r="F103" s="18">
        <v>44715</v>
      </c>
      <c r="G103" s="1" t="s">
        <v>329</v>
      </c>
      <c r="H103" s="25" t="s">
        <v>330</v>
      </c>
      <c r="I103" s="8">
        <v>7000</v>
      </c>
      <c r="J103" s="18">
        <v>44926</v>
      </c>
      <c r="K103" s="1" t="s">
        <v>331</v>
      </c>
      <c r="L103" s="20">
        <v>6323080170</v>
      </c>
      <c r="M103" s="4" t="s">
        <v>22</v>
      </c>
      <c r="N103" s="7"/>
    </row>
    <row r="104" spans="1:14" ht="31.5" hidden="1">
      <c r="A104" s="4">
        <v>103</v>
      </c>
      <c r="B104" s="4" t="s">
        <v>310</v>
      </c>
      <c r="C104" s="24" t="s">
        <v>166</v>
      </c>
      <c r="D104" s="25">
        <v>22151109090</v>
      </c>
      <c r="E104" s="18">
        <v>44734</v>
      </c>
      <c r="F104" s="18">
        <v>44734</v>
      </c>
      <c r="G104" s="1">
        <v>1833</v>
      </c>
      <c r="H104" s="26" t="s">
        <v>332</v>
      </c>
      <c r="I104" s="8">
        <v>2500</v>
      </c>
      <c r="J104" s="18">
        <v>44926</v>
      </c>
      <c r="K104" s="1" t="s">
        <v>214</v>
      </c>
      <c r="L104" s="20">
        <v>6321407617</v>
      </c>
      <c r="M104" s="4">
        <v>30</v>
      </c>
      <c r="N104" s="7"/>
    </row>
    <row r="105" spans="1:14" ht="31.5" hidden="1">
      <c r="A105" s="4">
        <v>104</v>
      </c>
      <c r="B105" s="4" t="s">
        <v>310</v>
      </c>
      <c r="C105" s="24" t="s">
        <v>166</v>
      </c>
      <c r="D105" s="25">
        <v>22151109091</v>
      </c>
      <c r="E105" s="18">
        <v>44715</v>
      </c>
      <c r="F105" s="18">
        <v>44715</v>
      </c>
      <c r="G105" s="1" t="s">
        <v>333</v>
      </c>
      <c r="H105" s="26" t="s">
        <v>334</v>
      </c>
      <c r="I105" s="8">
        <v>2500</v>
      </c>
      <c r="J105" s="18">
        <v>44926</v>
      </c>
      <c r="K105" s="1" t="s">
        <v>335</v>
      </c>
      <c r="L105" s="20">
        <v>5405961675</v>
      </c>
      <c r="M105" s="4">
        <v>25</v>
      </c>
      <c r="N105" s="7"/>
    </row>
    <row r="106" spans="1:14" ht="31.5" hidden="1">
      <c r="A106" s="4">
        <v>105</v>
      </c>
      <c r="B106" s="4" t="s">
        <v>310</v>
      </c>
      <c r="C106" s="24" t="s">
        <v>166</v>
      </c>
      <c r="D106" s="25" t="s">
        <v>107</v>
      </c>
      <c r="E106" s="18">
        <v>44756</v>
      </c>
      <c r="F106" s="18">
        <v>44756</v>
      </c>
      <c r="G106" s="1" t="s">
        <v>336</v>
      </c>
      <c r="H106" s="26" t="s">
        <v>337</v>
      </c>
      <c r="I106" s="8">
        <v>990</v>
      </c>
      <c r="J106" s="18">
        <v>44926</v>
      </c>
      <c r="K106" s="1" t="s">
        <v>338</v>
      </c>
      <c r="L106" s="20">
        <v>4826143850</v>
      </c>
      <c r="M106" s="4" t="s">
        <v>22</v>
      </c>
      <c r="N106" s="7"/>
    </row>
    <row r="107" spans="1:14" ht="31.5" hidden="1">
      <c r="A107" s="4">
        <v>106</v>
      </c>
      <c r="B107" s="4" t="s">
        <v>310</v>
      </c>
      <c r="C107" s="24" t="s">
        <v>339</v>
      </c>
      <c r="D107" s="25" t="s">
        <v>107</v>
      </c>
      <c r="E107" s="18">
        <v>44713</v>
      </c>
      <c r="F107" s="18">
        <v>44713</v>
      </c>
      <c r="G107" s="1" t="s">
        <v>340</v>
      </c>
      <c r="H107" s="26" t="s">
        <v>341</v>
      </c>
      <c r="I107" s="8">
        <v>5000</v>
      </c>
      <c r="J107" s="18">
        <v>44724</v>
      </c>
      <c r="K107" s="1" t="s">
        <v>305</v>
      </c>
      <c r="L107" s="20">
        <v>7716511464</v>
      </c>
      <c r="M107" s="4" t="s">
        <v>22</v>
      </c>
      <c r="N107" s="7"/>
    </row>
    <row r="108" spans="1:14" ht="47.25" hidden="1">
      <c r="A108" s="4">
        <v>107</v>
      </c>
      <c r="B108" s="4" t="s">
        <v>310</v>
      </c>
      <c r="C108" s="24" t="s">
        <v>339</v>
      </c>
      <c r="D108" s="25" t="s">
        <v>107</v>
      </c>
      <c r="E108" s="18">
        <v>44704</v>
      </c>
      <c r="F108" s="18">
        <v>44704</v>
      </c>
      <c r="G108" s="1" t="s">
        <v>342</v>
      </c>
      <c r="H108" s="26" t="s">
        <v>343</v>
      </c>
      <c r="I108" s="8">
        <v>9000</v>
      </c>
      <c r="J108" s="18">
        <v>44722</v>
      </c>
      <c r="K108" s="1" t="s">
        <v>305</v>
      </c>
      <c r="L108" s="20">
        <v>7716511464</v>
      </c>
      <c r="M108" s="4" t="s">
        <v>22</v>
      </c>
      <c r="N108" s="7"/>
    </row>
    <row r="109" spans="1:14" hidden="1">
      <c r="A109" s="4">
        <v>108</v>
      </c>
      <c r="B109" s="4" t="s">
        <v>310</v>
      </c>
      <c r="C109" s="24" t="s">
        <v>166</v>
      </c>
      <c r="D109" s="25">
        <v>22151109092</v>
      </c>
      <c r="E109" s="18">
        <v>44791</v>
      </c>
      <c r="F109" s="18">
        <v>44791</v>
      </c>
      <c r="G109" s="1">
        <v>81</v>
      </c>
      <c r="H109" s="26" t="s">
        <v>344</v>
      </c>
      <c r="I109" s="8">
        <v>5500</v>
      </c>
      <c r="J109" s="18">
        <v>44926</v>
      </c>
      <c r="K109" s="18" t="s">
        <v>345</v>
      </c>
      <c r="L109" s="20">
        <v>7604097340</v>
      </c>
      <c r="M109" s="4">
        <v>30</v>
      </c>
      <c r="N109" s="7"/>
    </row>
    <row r="110" spans="1:14" hidden="1">
      <c r="A110" s="4">
        <v>109</v>
      </c>
      <c r="B110" s="4" t="s">
        <v>310</v>
      </c>
      <c r="C110" s="24" t="s">
        <v>190</v>
      </c>
      <c r="D110" s="25">
        <v>22151109093</v>
      </c>
      <c r="E110" s="18">
        <v>44823</v>
      </c>
      <c r="F110" s="18">
        <v>44823</v>
      </c>
      <c r="G110" s="1">
        <v>22151109093</v>
      </c>
      <c r="H110" s="26" t="s">
        <v>346</v>
      </c>
      <c r="I110" s="8">
        <v>62371.199999999997</v>
      </c>
      <c r="J110" s="18">
        <v>44926</v>
      </c>
      <c r="K110" s="18" t="s">
        <v>347</v>
      </c>
      <c r="L110" s="20">
        <v>4345425361</v>
      </c>
      <c r="M110" s="4">
        <v>30</v>
      </c>
      <c r="N110" s="7"/>
    </row>
    <row r="111" spans="1:14" hidden="1">
      <c r="A111" s="4">
        <v>110</v>
      </c>
      <c r="B111" s="4" t="s">
        <v>310</v>
      </c>
      <c r="C111" s="24" t="s">
        <v>190</v>
      </c>
      <c r="D111" s="25">
        <v>22151109094</v>
      </c>
      <c r="E111" s="18">
        <v>44820</v>
      </c>
      <c r="F111" s="18">
        <v>44820</v>
      </c>
      <c r="G111" s="1">
        <v>22151109094</v>
      </c>
      <c r="H111" s="26" t="s">
        <v>348</v>
      </c>
      <c r="I111" s="8">
        <v>127852.8</v>
      </c>
      <c r="J111" s="18">
        <v>44926</v>
      </c>
      <c r="K111" s="18" t="s">
        <v>347</v>
      </c>
      <c r="L111" s="20">
        <v>4345425361</v>
      </c>
      <c r="M111" s="4">
        <v>30</v>
      </c>
      <c r="N111" s="7"/>
    </row>
    <row r="112" spans="1:14" ht="47.25" hidden="1">
      <c r="A112" s="4">
        <v>111</v>
      </c>
      <c r="B112" s="4" t="s">
        <v>310</v>
      </c>
      <c r="C112" s="24" t="s">
        <v>166</v>
      </c>
      <c r="D112" s="25">
        <v>22151109095</v>
      </c>
      <c r="E112" s="18">
        <v>44823</v>
      </c>
      <c r="F112" s="18">
        <v>44823</v>
      </c>
      <c r="G112" s="1" t="s">
        <v>349</v>
      </c>
      <c r="H112" s="26" t="s">
        <v>350</v>
      </c>
      <c r="I112" s="8">
        <v>3690</v>
      </c>
      <c r="J112" s="18">
        <v>44926</v>
      </c>
      <c r="K112" s="18" t="s">
        <v>351</v>
      </c>
      <c r="L112" s="20">
        <v>8602169577</v>
      </c>
      <c r="M112" s="4" t="s">
        <v>22</v>
      </c>
      <c r="N112" s="7"/>
    </row>
    <row r="113" spans="1:14" hidden="1">
      <c r="A113" s="4">
        <v>112</v>
      </c>
      <c r="B113" s="4" t="s">
        <v>310</v>
      </c>
      <c r="C113" s="24" t="s">
        <v>171</v>
      </c>
      <c r="D113" s="25">
        <v>22151109096</v>
      </c>
      <c r="E113" s="18">
        <v>44805</v>
      </c>
      <c r="F113" s="18">
        <v>44805</v>
      </c>
      <c r="G113" s="1">
        <v>459481744</v>
      </c>
      <c r="H113" s="26" t="s">
        <v>352</v>
      </c>
      <c r="I113" s="8">
        <v>18214</v>
      </c>
      <c r="J113" s="18">
        <v>45169</v>
      </c>
      <c r="K113" s="18" t="s">
        <v>353</v>
      </c>
      <c r="L113" s="20">
        <v>7702272022</v>
      </c>
      <c r="M113" s="4" t="s">
        <v>22</v>
      </c>
      <c r="N113" s="7"/>
    </row>
    <row r="114" spans="1:14" hidden="1">
      <c r="A114" s="4">
        <v>113</v>
      </c>
      <c r="B114" s="4" t="s">
        <v>310</v>
      </c>
      <c r="C114" s="4" t="s">
        <v>165</v>
      </c>
      <c r="D114" s="25">
        <v>22151109097</v>
      </c>
      <c r="E114" s="18">
        <v>44832</v>
      </c>
      <c r="F114" s="18">
        <v>44832</v>
      </c>
      <c r="G114" s="1" t="s">
        <v>354</v>
      </c>
      <c r="H114" s="26" t="s">
        <v>355</v>
      </c>
      <c r="I114" s="8">
        <v>90000</v>
      </c>
      <c r="J114" s="18">
        <v>44926</v>
      </c>
      <c r="K114" s="18" t="s">
        <v>356</v>
      </c>
      <c r="L114" s="20">
        <v>1101487150</v>
      </c>
      <c r="M114" s="4">
        <v>20</v>
      </c>
      <c r="N114" s="7"/>
    </row>
    <row r="115" spans="1:14" hidden="1">
      <c r="A115" s="4">
        <v>114</v>
      </c>
      <c r="B115" s="4" t="s">
        <v>310</v>
      </c>
      <c r="C115" s="24" t="s">
        <v>166</v>
      </c>
      <c r="D115" s="25" t="s">
        <v>107</v>
      </c>
      <c r="E115" s="18">
        <v>44734</v>
      </c>
      <c r="F115" s="18">
        <v>44734</v>
      </c>
      <c r="G115" s="1" t="s">
        <v>405</v>
      </c>
      <c r="H115" s="26" t="s">
        <v>212</v>
      </c>
      <c r="I115" s="8">
        <v>2000</v>
      </c>
      <c r="J115" s="18">
        <v>44926</v>
      </c>
      <c r="K115" s="18" t="s">
        <v>406</v>
      </c>
      <c r="L115" s="20">
        <v>2466221111</v>
      </c>
      <c r="M115" s="4" t="s">
        <v>22</v>
      </c>
      <c r="N115" s="7"/>
    </row>
    <row r="116" spans="1:14" hidden="1">
      <c r="A116" s="4">
        <v>115</v>
      </c>
      <c r="B116" s="4" t="s">
        <v>310</v>
      </c>
      <c r="C116" s="4" t="s">
        <v>47</v>
      </c>
      <c r="D116" s="25">
        <v>22151109097</v>
      </c>
      <c r="E116" s="18">
        <v>44841</v>
      </c>
      <c r="F116" s="18">
        <v>44844</v>
      </c>
      <c r="G116" s="1">
        <v>22151109097</v>
      </c>
      <c r="H116" s="26" t="s">
        <v>407</v>
      </c>
      <c r="I116" s="8">
        <v>150000</v>
      </c>
      <c r="J116" s="18">
        <v>45208</v>
      </c>
      <c r="K116" s="18" t="s">
        <v>137</v>
      </c>
      <c r="L116" s="20">
        <v>1103028521</v>
      </c>
      <c r="M116" s="4">
        <v>30</v>
      </c>
      <c r="N116" s="7"/>
    </row>
    <row r="117" spans="1:14" ht="31.5" hidden="1">
      <c r="A117" s="4">
        <v>116</v>
      </c>
      <c r="B117" s="4" t="s">
        <v>310</v>
      </c>
      <c r="C117" s="4" t="s">
        <v>165</v>
      </c>
      <c r="D117" s="25">
        <v>22151109099</v>
      </c>
      <c r="E117" s="18">
        <v>44848</v>
      </c>
      <c r="F117" s="18">
        <v>44848</v>
      </c>
      <c r="G117" s="1" t="s">
        <v>408</v>
      </c>
      <c r="H117" s="26" t="s">
        <v>396</v>
      </c>
      <c r="I117" s="8">
        <v>82737</v>
      </c>
      <c r="J117" s="18">
        <v>44926</v>
      </c>
      <c r="K117" s="38" t="s">
        <v>409</v>
      </c>
      <c r="L117" s="20">
        <v>8901004862</v>
      </c>
      <c r="M117" s="4" t="s">
        <v>22</v>
      </c>
      <c r="N117" s="7"/>
    </row>
    <row r="118" spans="1:14">
      <c r="A118" s="4">
        <v>117</v>
      </c>
      <c r="B118" s="4" t="s">
        <v>310</v>
      </c>
      <c r="C118" s="4" t="s">
        <v>17</v>
      </c>
      <c r="D118" s="25">
        <v>22151109100</v>
      </c>
      <c r="E118" s="18">
        <v>44851</v>
      </c>
      <c r="F118" s="18">
        <v>44851</v>
      </c>
      <c r="G118" s="1">
        <v>2718</v>
      </c>
      <c r="H118" s="26" t="s">
        <v>410</v>
      </c>
      <c r="I118" s="8">
        <v>24480</v>
      </c>
      <c r="J118" s="18">
        <v>44926</v>
      </c>
      <c r="K118" s="10" t="s">
        <v>263</v>
      </c>
      <c r="L118" s="14">
        <v>7842365421</v>
      </c>
      <c r="M118" s="6" t="s">
        <v>22</v>
      </c>
      <c r="N118" s="7"/>
    </row>
    <row r="119" spans="1:14" ht="31.5" hidden="1">
      <c r="A119" s="4">
        <v>118</v>
      </c>
      <c r="B119" s="4" t="s">
        <v>310</v>
      </c>
      <c r="C119" s="4" t="s">
        <v>320</v>
      </c>
      <c r="D119" s="25">
        <v>22151109101</v>
      </c>
      <c r="E119" s="18">
        <v>44839</v>
      </c>
      <c r="F119" s="18">
        <v>44839</v>
      </c>
      <c r="G119" s="1">
        <v>462216805</v>
      </c>
      <c r="H119" s="26" t="s">
        <v>411</v>
      </c>
      <c r="I119" s="8">
        <v>51752</v>
      </c>
      <c r="J119" s="18">
        <v>45252</v>
      </c>
      <c r="K119" s="10" t="s">
        <v>218</v>
      </c>
      <c r="L119" s="14">
        <v>7713754243</v>
      </c>
      <c r="M119" s="6" t="s">
        <v>22</v>
      </c>
      <c r="N119" s="7"/>
    </row>
    <row r="120" spans="1:14">
      <c r="A120" s="4">
        <v>119</v>
      </c>
      <c r="B120" s="4" t="s">
        <v>310</v>
      </c>
      <c r="C120" s="4" t="s">
        <v>17</v>
      </c>
      <c r="D120" s="25">
        <v>22151109102</v>
      </c>
      <c r="E120" s="18">
        <v>44854</v>
      </c>
      <c r="F120" s="18">
        <v>44854</v>
      </c>
      <c r="G120" s="1">
        <v>2770</v>
      </c>
      <c r="H120" s="26" t="s">
        <v>410</v>
      </c>
      <c r="I120" s="8">
        <v>7800</v>
      </c>
      <c r="J120" s="18">
        <v>44926</v>
      </c>
      <c r="K120" s="10" t="s">
        <v>263</v>
      </c>
      <c r="L120" s="14">
        <v>7842365421</v>
      </c>
      <c r="M120" s="6" t="s">
        <v>22</v>
      </c>
      <c r="N120" s="7"/>
    </row>
    <row r="121" spans="1:14" ht="31.5">
      <c r="A121" s="4">
        <v>120</v>
      </c>
      <c r="B121" s="4" t="s">
        <v>310</v>
      </c>
      <c r="C121" s="4" t="s">
        <v>17</v>
      </c>
      <c r="D121" s="25" t="s">
        <v>107</v>
      </c>
      <c r="E121" s="18">
        <v>44662</v>
      </c>
      <c r="F121" s="18">
        <v>44662</v>
      </c>
      <c r="G121" s="1" t="s">
        <v>412</v>
      </c>
      <c r="H121" s="26" t="s">
        <v>413</v>
      </c>
      <c r="I121" s="8">
        <v>47200</v>
      </c>
      <c r="J121" s="18">
        <v>44712</v>
      </c>
      <c r="K121" s="10" t="s">
        <v>414</v>
      </c>
      <c r="L121" s="14">
        <v>780413659300</v>
      </c>
      <c r="M121" s="6" t="s">
        <v>22</v>
      </c>
      <c r="N121" s="7"/>
    </row>
    <row r="122" spans="1:14" ht="31.5">
      <c r="A122" s="4">
        <v>121</v>
      </c>
      <c r="B122" s="4" t="s">
        <v>310</v>
      </c>
      <c r="C122" s="4" t="s">
        <v>17</v>
      </c>
      <c r="D122" s="25" t="s">
        <v>107</v>
      </c>
      <c r="E122" s="18">
        <v>44880</v>
      </c>
      <c r="F122" s="18">
        <v>44880</v>
      </c>
      <c r="G122" s="1" t="s">
        <v>415</v>
      </c>
      <c r="H122" s="26" t="s">
        <v>416</v>
      </c>
      <c r="I122" s="8">
        <v>7100</v>
      </c>
      <c r="J122" s="18">
        <v>44926</v>
      </c>
      <c r="K122" s="10" t="s">
        <v>417</v>
      </c>
      <c r="L122" s="14">
        <v>1101460616</v>
      </c>
      <c r="M122" s="6" t="s">
        <v>22</v>
      </c>
      <c r="N122" s="7"/>
    </row>
    <row r="123" spans="1:14" ht="47.25" hidden="1">
      <c r="A123" s="4">
        <v>122</v>
      </c>
      <c r="B123" s="4" t="s">
        <v>310</v>
      </c>
      <c r="C123" s="24" t="s">
        <v>166</v>
      </c>
      <c r="D123" s="25" t="s">
        <v>107</v>
      </c>
      <c r="E123" s="18">
        <v>44837</v>
      </c>
      <c r="F123" s="18">
        <v>44837</v>
      </c>
      <c r="G123" s="1">
        <v>861</v>
      </c>
      <c r="H123" s="26" t="s">
        <v>418</v>
      </c>
      <c r="I123" s="8">
        <v>4400</v>
      </c>
      <c r="J123" s="18">
        <v>44877</v>
      </c>
      <c r="K123" s="10" t="s">
        <v>419</v>
      </c>
      <c r="L123" s="14">
        <v>326543482</v>
      </c>
      <c r="M123" s="6" t="s">
        <v>22</v>
      </c>
      <c r="N123" s="7"/>
    </row>
    <row r="124" spans="1:14" ht="31.5">
      <c r="A124" s="4">
        <v>123</v>
      </c>
      <c r="B124" s="4" t="s">
        <v>310</v>
      </c>
      <c r="C124" s="4" t="s">
        <v>17</v>
      </c>
      <c r="D124" s="25" t="s">
        <v>107</v>
      </c>
      <c r="E124" s="18">
        <v>44900</v>
      </c>
      <c r="F124" s="18">
        <v>44900</v>
      </c>
      <c r="G124" s="1" t="s">
        <v>420</v>
      </c>
      <c r="H124" s="26" t="s">
        <v>421</v>
      </c>
      <c r="I124" s="8">
        <v>1204.8599999999999</v>
      </c>
      <c r="J124" s="18">
        <v>44926</v>
      </c>
      <c r="K124" s="10" t="s">
        <v>422</v>
      </c>
      <c r="L124" s="14">
        <v>1101461377</v>
      </c>
      <c r="M124" s="6" t="s">
        <v>22</v>
      </c>
      <c r="N124" s="7"/>
    </row>
    <row r="125" spans="1:14">
      <c r="A125" s="4">
        <v>124</v>
      </c>
      <c r="B125" s="4" t="s">
        <v>310</v>
      </c>
      <c r="C125" s="4" t="s">
        <v>17</v>
      </c>
      <c r="D125" s="25" t="s">
        <v>107</v>
      </c>
      <c r="E125" s="18">
        <v>44699</v>
      </c>
      <c r="F125" s="18">
        <v>44699</v>
      </c>
      <c r="G125" s="1">
        <v>3247</v>
      </c>
      <c r="H125" s="26" t="s">
        <v>423</v>
      </c>
      <c r="I125" s="8">
        <v>5000</v>
      </c>
      <c r="J125" s="18">
        <v>44926</v>
      </c>
      <c r="K125" s="10" t="s">
        <v>424</v>
      </c>
      <c r="L125" s="14">
        <v>110504968400</v>
      </c>
      <c r="M125" s="6">
        <v>5</v>
      </c>
      <c r="N125" s="7"/>
    </row>
    <row r="126" spans="1:14" ht="31.5">
      <c r="A126" s="4">
        <v>125</v>
      </c>
      <c r="B126" s="4" t="s">
        <v>310</v>
      </c>
      <c r="C126" s="4" t="s">
        <v>17</v>
      </c>
      <c r="D126" s="25" t="s">
        <v>107</v>
      </c>
      <c r="E126" s="18">
        <v>44922</v>
      </c>
      <c r="F126" s="18">
        <v>44922</v>
      </c>
      <c r="G126" s="1" t="s">
        <v>425</v>
      </c>
      <c r="H126" s="26" t="s">
        <v>413</v>
      </c>
      <c r="I126" s="8">
        <v>21490</v>
      </c>
      <c r="J126" s="18">
        <v>44926</v>
      </c>
      <c r="K126" s="10" t="s">
        <v>414</v>
      </c>
      <c r="L126" s="14">
        <v>780413659300</v>
      </c>
      <c r="M126" s="6" t="s">
        <v>22</v>
      </c>
      <c r="N126" s="7"/>
    </row>
    <row r="127" spans="1:14" hidden="1">
      <c r="A127" s="4">
        <v>126</v>
      </c>
      <c r="B127" s="4" t="s">
        <v>310</v>
      </c>
      <c r="C127" s="24" t="s">
        <v>166</v>
      </c>
      <c r="D127" s="25" t="s">
        <v>107</v>
      </c>
      <c r="E127" s="18">
        <v>44883</v>
      </c>
      <c r="F127" s="18">
        <v>44883</v>
      </c>
      <c r="G127" s="1">
        <v>105130</v>
      </c>
      <c r="H127" s="26" t="s">
        <v>212</v>
      </c>
      <c r="I127" s="8">
        <v>2500</v>
      </c>
      <c r="J127" s="18">
        <v>44926</v>
      </c>
      <c r="K127" s="10" t="s">
        <v>223</v>
      </c>
      <c r="L127" s="20">
        <v>1215143184</v>
      </c>
      <c r="M127" s="4">
        <v>15</v>
      </c>
      <c r="N127" s="7"/>
    </row>
    <row r="128" spans="1:14">
      <c r="A128" s="4">
        <v>127</v>
      </c>
      <c r="B128" s="4" t="s">
        <v>310</v>
      </c>
      <c r="C128" s="4" t="s">
        <v>17</v>
      </c>
      <c r="D128" s="25" t="s">
        <v>107</v>
      </c>
      <c r="E128" s="18">
        <v>44919</v>
      </c>
      <c r="F128" s="18">
        <v>44919</v>
      </c>
      <c r="G128" s="1" t="s">
        <v>365</v>
      </c>
      <c r="H128" s="26" t="s">
        <v>426</v>
      </c>
      <c r="I128" s="8">
        <v>10500</v>
      </c>
      <c r="J128" s="18">
        <v>44926</v>
      </c>
      <c r="K128" s="10" t="s">
        <v>427</v>
      </c>
      <c r="L128" s="20">
        <v>781626108806</v>
      </c>
      <c r="M128" s="4">
        <v>5</v>
      </c>
      <c r="N128" s="7"/>
    </row>
    <row r="129" spans="1:13" hidden="1">
      <c r="A129" s="4">
        <v>128</v>
      </c>
      <c r="B129" s="4" t="s">
        <v>310</v>
      </c>
      <c r="C129" s="4" t="s">
        <v>227</v>
      </c>
      <c r="D129" s="4">
        <v>22128000025</v>
      </c>
      <c r="E129" s="18">
        <v>44585</v>
      </c>
      <c r="F129" s="18">
        <v>44586</v>
      </c>
      <c r="G129" s="4">
        <v>22128000025</v>
      </c>
      <c r="H129" s="4" t="s">
        <v>66</v>
      </c>
      <c r="I129" s="5">
        <v>70000</v>
      </c>
      <c r="J129" s="18">
        <v>44742</v>
      </c>
      <c r="K129" s="4" t="s">
        <v>89</v>
      </c>
      <c r="L129" s="4">
        <v>7701019588</v>
      </c>
      <c r="M129" s="4">
        <v>30</v>
      </c>
    </row>
    <row r="130" spans="1:13" hidden="1">
      <c r="A130" s="4">
        <v>129</v>
      </c>
      <c r="B130" s="4" t="s">
        <v>310</v>
      </c>
      <c r="C130" s="4" t="s">
        <v>227</v>
      </c>
      <c r="D130" s="4">
        <v>22128000026</v>
      </c>
      <c r="E130" s="18">
        <v>44593</v>
      </c>
      <c r="F130" s="18">
        <v>44595</v>
      </c>
      <c r="G130" s="4">
        <v>22128000026</v>
      </c>
      <c r="H130" s="4" t="s">
        <v>66</v>
      </c>
      <c r="I130" s="5">
        <v>83328.94</v>
      </c>
      <c r="J130" s="18">
        <v>44742</v>
      </c>
      <c r="K130" s="4" t="s">
        <v>89</v>
      </c>
      <c r="L130" s="4">
        <v>7701019588</v>
      </c>
      <c r="M130" s="4">
        <v>30</v>
      </c>
    </row>
    <row r="131" spans="1:13" hidden="1">
      <c r="A131" s="4">
        <v>130</v>
      </c>
      <c r="B131" s="4" t="s">
        <v>310</v>
      </c>
      <c r="C131" s="4" t="s">
        <v>16</v>
      </c>
      <c r="D131" s="4">
        <v>22128000027</v>
      </c>
      <c r="E131" s="18">
        <v>44734</v>
      </c>
      <c r="F131" s="18">
        <v>44734</v>
      </c>
      <c r="G131" s="4">
        <v>149520</v>
      </c>
      <c r="H131" s="4" t="s">
        <v>66</v>
      </c>
      <c r="I131" s="5">
        <v>71906</v>
      </c>
      <c r="J131" s="18">
        <v>44926</v>
      </c>
      <c r="K131" s="4" t="s">
        <v>152</v>
      </c>
      <c r="L131" s="4">
        <v>9724010627</v>
      </c>
      <c r="M131" s="4">
        <v>30</v>
      </c>
    </row>
    <row r="132" spans="1:13" hidden="1">
      <c r="A132" s="4">
        <v>131</v>
      </c>
      <c r="B132" s="4" t="s">
        <v>310</v>
      </c>
      <c r="C132" s="6" t="s">
        <v>16</v>
      </c>
      <c r="D132" s="4">
        <v>22128000028</v>
      </c>
      <c r="E132" s="18">
        <v>44756</v>
      </c>
      <c r="F132" s="18">
        <v>44756</v>
      </c>
      <c r="G132" s="4" t="s">
        <v>357</v>
      </c>
      <c r="H132" s="4" t="s">
        <v>66</v>
      </c>
      <c r="I132" s="5">
        <v>80780</v>
      </c>
      <c r="J132" s="18">
        <v>44926</v>
      </c>
      <c r="K132" s="4" t="s">
        <v>152</v>
      </c>
      <c r="L132" s="4">
        <v>9724010627</v>
      </c>
      <c r="M132" s="4">
        <v>30</v>
      </c>
    </row>
    <row r="133" spans="1:13" hidden="1">
      <c r="A133" s="4">
        <v>132</v>
      </c>
      <c r="B133" s="4" t="s">
        <v>310</v>
      </c>
      <c r="C133" s="4" t="s">
        <v>227</v>
      </c>
      <c r="D133" s="6">
        <v>22128000029</v>
      </c>
      <c r="E133" s="18">
        <v>44651</v>
      </c>
      <c r="F133" s="18">
        <v>44651</v>
      </c>
      <c r="G133" s="4">
        <v>22128000029</v>
      </c>
      <c r="H133" s="4" t="s">
        <v>228</v>
      </c>
      <c r="I133" s="5">
        <v>15120</v>
      </c>
      <c r="J133" s="18">
        <v>44926</v>
      </c>
      <c r="K133" s="4" t="s">
        <v>152</v>
      </c>
      <c r="L133" s="4">
        <v>9724010627</v>
      </c>
      <c r="M133" s="4">
        <v>30</v>
      </c>
    </row>
    <row r="134" spans="1:13" hidden="1">
      <c r="A134" s="4">
        <v>133</v>
      </c>
      <c r="B134" s="4" t="s">
        <v>310</v>
      </c>
      <c r="C134" s="6" t="s">
        <v>16</v>
      </c>
      <c r="D134" s="4">
        <v>22151108024</v>
      </c>
      <c r="E134" s="18">
        <v>44900</v>
      </c>
      <c r="F134" s="18">
        <v>44900</v>
      </c>
      <c r="G134" s="4">
        <v>22181108024</v>
      </c>
      <c r="H134" s="4" t="s">
        <v>428</v>
      </c>
      <c r="I134" s="5">
        <v>6387.55</v>
      </c>
      <c r="J134" s="18">
        <v>44926</v>
      </c>
      <c r="K134" s="4" t="s">
        <v>139</v>
      </c>
      <c r="L134" s="4">
        <v>1101145043</v>
      </c>
      <c r="M134" s="4">
        <v>30</v>
      </c>
    </row>
    <row r="135" spans="1:13" hidden="1">
      <c r="A135" s="4">
        <v>134</v>
      </c>
      <c r="B135" s="4" t="s">
        <v>310</v>
      </c>
      <c r="C135" s="4" t="s">
        <v>227</v>
      </c>
      <c r="D135" s="6">
        <v>22128000037</v>
      </c>
      <c r="E135" s="18">
        <v>44594</v>
      </c>
      <c r="F135" s="18">
        <v>44595</v>
      </c>
      <c r="G135" s="4">
        <v>22128000037</v>
      </c>
      <c r="H135" s="4" t="s">
        <v>94</v>
      </c>
      <c r="I135" s="5">
        <v>37000</v>
      </c>
      <c r="J135" s="18">
        <v>44742</v>
      </c>
      <c r="K135" s="4" t="s">
        <v>89</v>
      </c>
      <c r="L135" s="4">
        <v>7701019588</v>
      </c>
      <c r="M135" s="4">
        <v>30</v>
      </c>
    </row>
    <row r="136" spans="1:13" hidden="1">
      <c r="A136" s="4">
        <v>135</v>
      </c>
      <c r="B136" s="4" t="s">
        <v>310</v>
      </c>
      <c r="C136" s="4" t="s">
        <v>227</v>
      </c>
      <c r="D136" s="6">
        <v>22128000039</v>
      </c>
      <c r="E136" s="18">
        <v>44589</v>
      </c>
      <c r="F136" s="18">
        <v>44592</v>
      </c>
      <c r="G136" s="4">
        <v>22128000039</v>
      </c>
      <c r="H136" s="4" t="s">
        <v>94</v>
      </c>
      <c r="I136" s="5">
        <v>80316</v>
      </c>
      <c r="J136" s="18">
        <v>44742</v>
      </c>
      <c r="K136" s="4" t="s">
        <v>95</v>
      </c>
      <c r="L136" s="4">
        <v>4345287993</v>
      </c>
      <c r="M136" s="4">
        <v>30</v>
      </c>
    </row>
    <row r="137" spans="1:13" s="11" customFormat="1" hidden="1">
      <c r="A137" s="4">
        <v>136</v>
      </c>
      <c r="B137" s="4" t="s">
        <v>310</v>
      </c>
      <c r="C137" s="4" t="s">
        <v>227</v>
      </c>
      <c r="D137" s="6">
        <v>22128000031</v>
      </c>
      <c r="E137" s="12">
        <v>44718</v>
      </c>
      <c r="F137" s="12">
        <v>44926</v>
      </c>
      <c r="G137" s="6">
        <v>22128000031</v>
      </c>
      <c r="H137" s="6" t="s">
        <v>279</v>
      </c>
      <c r="I137" s="8">
        <v>15344</v>
      </c>
      <c r="J137" s="12">
        <v>44926</v>
      </c>
      <c r="K137" s="6" t="s">
        <v>280</v>
      </c>
      <c r="L137" s="13" t="s">
        <v>281</v>
      </c>
      <c r="M137" s="6">
        <v>30</v>
      </c>
    </row>
    <row r="138" spans="1:13" s="11" customFormat="1" hidden="1">
      <c r="A138" s="4">
        <v>137</v>
      </c>
      <c r="B138" s="4" t="s">
        <v>310</v>
      </c>
      <c r="C138" s="4" t="s">
        <v>227</v>
      </c>
      <c r="D138" s="6">
        <v>22128000033</v>
      </c>
      <c r="E138" s="12">
        <v>44718</v>
      </c>
      <c r="F138" s="12">
        <v>44722</v>
      </c>
      <c r="G138" s="6">
        <v>22128000033</v>
      </c>
      <c r="H138" s="6" t="s">
        <v>282</v>
      </c>
      <c r="I138" s="8">
        <v>7200</v>
      </c>
      <c r="J138" s="12">
        <v>44926</v>
      </c>
      <c r="K138" s="6" t="s">
        <v>283</v>
      </c>
      <c r="L138" s="6">
        <v>2901200640</v>
      </c>
      <c r="M138" s="6">
        <v>30</v>
      </c>
    </row>
    <row r="139" spans="1:13" hidden="1">
      <c r="A139" s="4">
        <v>138</v>
      </c>
      <c r="B139" s="4" t="s">
        <v>310</v>
      </c>
      <c r="C139" s="4" t="s">
        <v>227</v>
      </c>
      <c r="D139" s="4">
        <v>22151108010</v>
      </c>
      <c r="E139" s="18">
        <v>44739</v>
      </c>
      <c r="F139" s="18">
        <v>44740</v>
      </c>
      <c r="G139" s="4">
        <v>22151108010</v>
      </c>
      <c r="H139" s="4" t="s">
        <v>290</v>
      </c>
      <c r="I139" s="5">
        <v>37040</v>
      </c>
      <c r="J139" s="12">
        <v>44926</v>
      </c>
      <c r="K139" s="4" t="s">
        <v>291</v>
      </c>
      <c r="L139" s="19" t="s">
        <v>292</v>
      </c>
      <c r="M139" s="4">
        <v>30</v>
      </c>
    </row>
    <row r="140" spans="1:13" hidden="1">
      <c r="A140" s="4">
        <v>139</v>
      </c>
      <c r="B140" s="4" t="s">
        <v>310</v>
      </c>
      <c r="C140" s="4" t="s">
        <v>16</v>
      </c>
      <c r="D140" s="6">
        <v>22151108020</v>
      </c>
      <c r="E140" s="18">
        <v>44771</v>
      </c>
      <c r="F140" s="18">
        <v>44774</v>
      </c>
      <c r="G140" s="4" t="s">
        <v>358</v>
      </c>
      <c r="H140" s="4" t="s">
        <v>94</v>
      </c>
      <c r="I140" s="5">
        <v>67405</v>
      </c>
      <c r="J140" s="18">
        <v>44926</v>
      </c>
      <c r="K140" s="4" t="s">
        <v>152</v>
      </c>
      <c r="L140" s="4">
        <v>9724010627</v>
      </c>
      <c r="M140" s="4">
        <v>30</v>
      </c>
    </row>
    <row r="141" spans="1:13" hidden="1">
      <c r="A141" s="4">
        <v>140</v>
      </c>
      <c r="B141" s="4" t="s">
        <v>310</v>
      </c>
      <c r="C141" s="4" t="s">
        <v>16</v>
      </c>
      <c r="D141" s="6">
        <v>22128000040</v>
      </c>
      <c r="E141" s="18">
        <v>44735</v>
      </c>
      <c r="F141" s="18">
        <v>44735</v>
      </c>
      <c r="G141" s="4">
        <v>149707</v>
      </c>
      <c r="H141" s="4" t="s">
        <v>94</v>
      </c>
      <c r="I141" s="5">
        <v>107147.7</v>
      </c>
      <c r="J141" s="18">
        <v>44926</v>
      </c>
      <c r="K141" s="4" t="s">
        <v>152</v>
      </c>
      <c r="L141" s="4">
        <v>9724010627</v>
      </c>
      <c r="M141" s="4">
        <v>30</v>
      </c>
    </row>
    <row r="142" spans="1:13" hidden="1">
      <c r="A142" s="4">
        <v>141</v>
      </c>
      <c r="B142" s="4" t="s">
        <v>310</v>
      </c>
      <c r="C142" s="4" t="s">
        <v>227</v>
      </c>
      <c r="D142" s="6">
        <v>22128000041</v>
      </c>
      <c r="E142" s="18">
        <v>44697</v>
      </c>
      <c r="F142" s="18">
        <v>44699</v>
      </c>
      <c r="G142" s="4">
        <v>22128000041</v>
      </c>
      <c r="H142" s="4" t="s">
        <v>94</v>
      </c>
      <c r="I142" s="5">
        <v>24605.22</v>
      </c>
      <c r="J142" s="18">
        <v>44926</v>
      </c>
      <c r="K142" s="4" t="s">
        <v>259</v>
      </c>
      <c r="L142" s="19" t="s">
        <v>260</v>
      </c>
      <c r="M142" s="4">
        <v>30</v>
      </c>
    </row>
    <row r="143" spans="1:13" hidden="1">
      <c r="A143" s="4">
        <v>142</v>
      </c>
      <c r="B143" s="4" t="s">
        <v>310</v>
      </c>
      <c r="C143" s="4" t="s">
        <v>16</v>
      </c>
      <c r="D143" s="6">
        <v>22151108018</v>
      </c>
      <c r="E143" s="18">
        <v>44819</v>
      </c>
      <c r="F143" s="18">
        <v>44820</v>
      </c>
      <c r="G143" s="4" t="s">
        <v>359</v>
      </c>
      <c r="H143" s="4" t="s">
        <v>360</v>
      </c>
      <c r="I143" s="5">
        <v>20000</v>
      </c>
      <c r="J143" s="18">
        <v>44926</v>
      </c>
      <c r="K143" s="4" t="s">
        <v>152</v>
      </c>
      <c r="L143" s="4">
        <v>9724010627</v>
      </c>
      <c r="M143" s="4">
        <v>30</v>
      </c>
    </row>
    <row r="144" spans="1:13">
      <c r="A144" s="4">
        <v>143</v>
      </c>
      <c r="B144" s="4" t="s">
        <v>310</v>
      </c>
      <c r="C144" s="4" t="s">
        <v>17</v>
      </c>
      <c r="E144" s="18">
        <v>44571</v>
      </c>
      <c r="F144" s="18">
        <v>44571</v>
      </c>
      <c r="G144" s="4" t="s">
        <v>67</v>
      </c>
      <c r="H144" s="4" t="s">
        <v>68</v>
      </c>
      <c r="I144" s="5">
        <v>20000</v>
      </c>
      <c r="J144" s="18">
        <v>44926</v>
      </c>
      <c r="K144" s="4" t="s">
        <v>69</v>
      </c>
      <c r="L144" s="4">
        <v>2540167061</v>
      </c>
      <c r="M144" s="4" t="s">
        <v>22</v>
      </c>
    </row>
    <row r="145" spans="1:13" hidden="1">
      <c r="A145" s="4">
        <v>144</v>
      </c>
      <c r="B145" s="4" t="s">
        <v>310</v>
      </c>
      <c r="C145" s="4" t="s">
        <v>35</v>
      </c>
      <c r="D145" s="6">
        <v>22128000177</v>
      </c>
      <c r="E145" s="18">
        <v>42319</v>
      </c>
      <c r="F145" s="18">
        <v>42319</v>
      </c>
      <c r="G145" s="4" t="s">
        <v>83</v>
      </c>
      <c r="H145" s="4" t="s">
        <v>82</v>
      </c>
      <c r="I145" s="5">
        <v>100000</v>
      </c>
      <c r="J145" s="18" t="s">
        <v>19</v>
      </c>
      <c r="K145" s="4" t="s">
        <v>84</v>
      </c>
      <c r="L145" s="4">
        <v>7724490000</v>
      </c>
      <c r="M145" s="4" t="s">
        <v>22</v>
      </c>
    </row>
    <row r="146" spans="1:13" hidden="1">
      <c r="A146" s="4">
        <v>145</v>
      </c>
      <c r="B146" s="4" t="s">
        <v>310</v>
      </c>
      <c r="C146" s="4" t="s">
        <v>227</v>
      </c>
      <c r="D146" s="6">
        <v>22128000138</v>
      </c>
      <c r="E146" s="18">
        <v>44593</v>
      </c>
      <c r="F146" s="18">
        <v>44622</v>
      </c>
      <c r="G146" s="4">
        <v>22128000138</v>
      </c>
      <c r="H146" s="4" t="s">
        <v>135</v>
      </c>
      <c r="I146" s="5">
        <v>34500</v>
      </c>
      <c r="J146" s="18">
        <v>44926</v>
      </c>
      <c r="K146" s="4" t="s">
        <v>152</v>
      </c>
      <c r="L146" s="4">
        <v>9724010627</v>
      </c>
      <c r="M146" s="4">
        <v>30</v>
      </c>
    </row>
    <row r="147" spans="1:13">
      <c r="A147" s="4">
        <v>146</v>
      </c>
      <c r="B147" s="4" t="s">
        <v>310</v>
      </c>
      <c r="C147" s="4" t="s">
        <v>17</v>
      </c>
      <c r="D147" s="6">
        <v>22128000158</v>
      </c>
      <c r="E147" s="18">
        <v>44602</v>
      </c>
      <c r="F147" s="18">
        <v>44602</v>
      </c>
      <c r="G147" s="4">
        <v>5</v>
      </c>
      <c r="H147" s="4" t="s">
        <v>153</v>
      </c>
      <c r="I147" s="5">
        <v>8400</v>
      </c>
      <c r="J147" s="18">
        <v>44926</v>
      </c>
      <c r="K147" s="4" t="s">
        <v>154</v>
      </c>
      <c r="L147" s="19" t="s">
        <v>155</v>
      </c>
      <c r="M147" s="4" t="s">
        <v>22</v>
      </c>
    </row>
    <row r="148" spans="1:13" hidden="1">
      <c r="A148" s="4">
        <v>147</v>
      </c>
      <c r="B148" s="4" t="s">
        <v>310</v>
      </c>
      <c r="C148" s="4" t="s">
        <v>171</v>
      </c>
      <c r="D148" s="4">
        <v>22128000154</v>
      </c>
      <c r="E148" s="18">
        <v>44195</v>
      </c>
      <c r="F148" s="18">
        <v>44562</v>
      </c>
      <c r="G148" s="4" t="s">
        <v>168</v>
      </c>
      <c r="H148" s="1" t="s">
        <v>170</v>
      </c>
      <c r="I148" s="5">
        <f>19298.4+22809.6</f>
        <v>42108</v>
      </c>
      <c r="J148" s="18">
        <v>44926</v>
      </c>
      <c r="K148" s="4" t="s">
        <v>169</v>
      </c>
      <c r="L148" s="4">
        <v>1101111799</v>
      </c>
      <c r="M148" s="4" t="s">
        <v>22</v>
      </c>
    </row>
    <row r="149" spans="1:13">
      <c r="A149" s="4">
        <v>148</v>
      </c>
      <c r="B149" s="4" t="s">
        <v>310</v>
      </c>
      <c r="C149" s="4" t="s">
        <v>17</v>
      </c>
      <c r="D149" s="4">
        <v>22128000156</v>
      </c>
      <c r="E149" s="18">
        <v>44603</v>
      </c>
      <c r="F149" s="18">
        <v>44603</v>
      </c>
      <c r="G149" s="4" t="s">
        <v>429</v>
      </c>
      <c r="H149" s="1" t="s">
        <v>94</v>
      </c>
      <c r="I149" s="5">
        <f>1572.5+2080+1174+738+3582.55+2692+2466+3340+2124+1989+3752+8985.5+3891.6+2740+3946</f>
        <v>45073.15</v>
      </c>
      <c r="J149" s="18">
        <v>44926</v>
      </c>
      <c r="K149" s="4" t="s">
        <v>430</v>
      </c>
      <c r="L149" s="19" t="s">
        <v>431</v>
      </c>
      <c r="M149" s="4" t="s">
        <v>22</v>
      </c>
    </row>
    <row r="150" spans="1:13">
      <c r="A150" s="4">
        <v>149</v>
      </c>
      <c r="B150" s="4" t="s">
        <v>310</v>
      </c>
      <c r="C150" s="4" t="s">
        <v>17</v>
      </c>
      <c r="D150" s="4">
        <v>22128000162</v>
      </c>
      <c r="E150" s="18">
        <v>44630</v>
      </c>
      <c r="F150" s="18">
        <v>44630</v>
      </c>
      <c r="G150" s="4">
        <v>22128000162</v>
      </c>
      <c r="H150" s="1" t="s">
        <v>189</v>
      </c>
      <c r="I150" s="5">
        <v>41300</v>
      </c>
      <c r="J150" s="18">
        <v>44926</v>
      </c>
      <c r="K150" s="4" t="s">
        <v>137</v>
      </c>
      <c r="L150" s="4">
        <v>1105025131</v>
      </c>
      <c r="M150" s="4">
        <v>3</v>
      </c>
    </row>
    <row r="151" spans="1:13" hidden="1">
      <c r="A151" s="4">
        <v>150</v>
      </c>
      <c r="B151" s="4" t="s">
        <v>310</v>
      </c>
      <c r="C151" s="4" t="s">
        <v>227</v>
      </c>
      <c r="D151" s="4">
        <v>22128000167</v>
      </c>
      <c r="E151" s="18">
        <v>44644</v>
      </c>
      <c r="F151" s="18">
        <v>44645</v>
      </c>
      <c r="G151" s="4">
        <v>22128000167</v>
      </c>
      <c r="H151" s="1" t="s">
        <v>201</v>
      </c>
      <c r="I151" s="5">
        <v>19000</v>
      </c>
      <c r="J151" s="18">
        <v>44926</v>
      </c>
      <c r="K151" s="4" t="s">
        <v>152</v>
      </c>
      <c r="L151" s="4">
        <v>9724010627</v>
      </c>
      <c r="M151" s="4">
        <v>30</v>
      </c>
    </row>
    <row r="152" spans="1:13" hidden="1">
      <c r="A152" s="4">
        <v>151</v>
      </c>
      <c r="B152" s="4" t="s">
        <v>310</v>
      </c>
      <c r="C152" s="4" t="s">
        <v>227</v>
      </c>
      <c r="D152" s="4">
        <v>22128000185</v>
      </c>
      <c r="E152" s="18">
        <v>44694</v>
      </c>
      <c r="F152" s="18">
        <v>44697</v>
      </c>
      <c r="G152" s="4">
        <v>22128000185</v>
      </c>
      <c r="H152" s="4" t="s">
        <v>248</v>
      </c>
      <c r="I152" s="5">
        <v>27192</v>
      </c>
      <c r="J152" s="18">
        <v>44926</v>
      </c>
      <c r="K152" s="4" t="s">
        <v>251</v>
      </c>
      <c r="L152" s="19" t="s">
        <v>252</v>
      </c>
      <c r="M152" s="4">
        <v>60</v>
      </c>
    </row>
    <row r="153" spans="1:13" hidden="1">
      <c r="A153" s="4">
        <v>152</v>
      </c>
      <c r="B153" s="4" t="s">
        <v>310</v>
      </c>
      <c r="C153" s="4" t="s">
        <v>16</v>
      </c>
      <c r="D153" s="4">
        <v>22151108028</v>
      </c>
      <c r="E153" s="18">
        <v>44735</v>
      </c>
      <c r="F153" s="18">
        <v>44736</v>
      </c>
      <c r="G153" s="4">
        <v>149853</v>
      </c>
      <c r="H153" s="4" t="s">
        <v>287</v>
      </c>
      <c r="I153" s="5">
        <v>31200</v>
      </c>
      <c r="J153" s="18">
        <v>44926</v>
      </c>
      <c r="K153" s="4" t="s">
        <v>152</v>
      </c>
      <c r="L153" s="4">
        <v>9724010627</v>
      </c>
      <c r="M153" s="4">
        <v>30</v>
      </c>
    </row>
    <row r="154" spans="1:13" hidden="1">
      <c r="A154" s="4">
        <v>153</v>
      </c>
      <c r="B154" s="4" t="s">
        <v>310</v>
      </c>
      <c r="C154" s="4" t="s">
        <v>16</v>
      </c>
      <c r="D154" s="4">
        <v>22125108029</v>
      </c>
      <c r="E154" s="18">
        <v>44736</v>
      </c>
      <c r="F154" s="18">
        <v>44739</v>
      </c>
      <c r="G154" s="4">
        <v>150075</v>
      </c>
      <c r="H154" s="4" t="s">
        <v>289</v>
      </c>
      <c r="I154" s="5">
        <v>41877</v>
      </c>
      <c r="J154" s="18">
        <v>44561</v>
      </c>
      <c r="K154" s="4" t="s">
        <v>139</v>
      </c>
      <c r="L154" s="4">
        <v>1101145043</v>
      </c>
      <c r="M154" s="4">
        <v>30</v>
      </c>
    </row>
    <row r="155" spans="1:13" hidden="1">
      <c r="A155" s="4">
        <v>154</v>
      </c>
      <c r="B155" s="4" t="s">
        <v>310</v>
      </c>
      <c r="C155" s="4" t="s">
        <v>16</v>
      </c>
      <c r="D155" s="4">
        <v>22151108030</v>
      </c>
      <c r="E155" s="18">
        <v>44760</v>
      </c>
      <c r="F155" s="18">
        <v>44762</v>
      </c>
      <c r="G155" s="4">
        <v>22151108030</v>
      </c>
      <c r="H155" s="4" t="s">
        <v>361</v>
      </c>
      <c r="I155" s="5">
        <v>15000</v>
      </c>
      <c r="J155" s="18">
        <v>44926</v>
      </c>
      <c r="K155" s="4" t="s">
        <v>362</v>
      </c>
      <c r="L155" s="4">
        <v>4345501799</v>
      </c>
      <c r="M155" s="4">
        <v>30</v>
      </c>
    </row>
    <row r="156" spans="1:13" hidden="1">
      <c r="A156" s="4">
        <v>155</v>
      </c>
      <c r="B156" s="4" t="s">
        <v>310</v>
      </c>
      <c r="C156" s="4" t="s">
        <v>16</v>
      </c>
      <c r="D156" s="4">
        <v>22151108031</v>
      </c>
      <c r="E156" s="18">
        <v>44757</v>
      </c>
      <c r="F156" s="18">
        <v>44760</v>
      </c>
      <c r="G156" s="4">
        <v>22151108031</v>
      </c>
      <c r="H156" s="4" t="s">
        <v>363</v>
      </c>
      <c r="I156" s="5">
        <v>10000</v>
      </c>
      <c r="J156" s="18">
        <v>44926</v>
      </c>
      <c r="K156" s="4" t="s">
        <v>364</v>
      </c>
      <c r="L156" s="4">
        <v>7841345341</v>
      </c>
      <c r="M156" s="4">
        <v>30</v>
      </c>
    </row>
    <row r="157" spans="1:13">
      <c r="A157" s="4">
        <v>156</v>
      </c>
      <c r="B157" s="4" t="s">
        <v>310</v>
      </c>
      <c r="C157" s="4" t="s">
        <v>17</v>
      </c>
      <c r="D157" s="4" t="s">
        <v>107</v>
      </c>
      <c r="E157" s="18">
        <v>44763</v>
      </c>
      <c r="F157" s="18">
        <v>44763</v>
      </c>
      <c r="G157" s="4" t="s">
        <v>365</v>
      </c>
      <c r="H157" s="4" t="s">
        <v>366</v>
      </c>
      <c r="I157" s="5">
        <v>1100</v>
      </c>
      <c r="J157" s="18">
        <v>44773</v>
      </c>
      <c r="K157" s="4" t="s">
        <v>367</v>
      </c>
      <c r="L157" s="19" t="s">
        <v>368</v>
      </c>
      <c r="M157" s="4" t="s">
        <v>22</v>
      </c>
    </row>
    <row r="158" spans="1:13">
      <c r="A158" s="4">
        <v>157</v>
      </c>
      <c r="B158" s="4" t="s">
        <v>310</v>
      </c>
      <c r="C158" s="4" t="s">
        <v>17</v>
      </c>
      <c r="D158" s="4">
        <v>22151108032</v>
      </c>
      <c r="E158" s="18">
        <v>44908</v>
      </c>
      <c r="F158" s="18">
        <v>44908</v>
      </c>
      <c r="G158" s="4">
        <v>49</v>
      </c>
      <c r="H158" s="4" t="s">
        <v>94</v>
      </c>
      <c r="I158" s="5">
        <v>1995</v>
      </c>
      <c r="J158" s="18">
        <v>44926</v>
      </c>
      <c r="K158" s="4" t="s">
        <v>432</v>
      </c>
      <c r="L158" s="19" t="s">
        <v>433</v>
      </c>
      <c r="M158" s="4" t="s">
        <v>22</v>
      </c>
    </row>
    <row r="159" spans="1:13">
      <c r="A159" s="4">
        <v>158</v>
      </c>
      <c r="B159" s="4" t="s">
        <v>310</v>
      </c>
      <c r="C159" s="4" t="s">
        <v>17</v>
      </c>
      <c r="D159" s="4" t="s">
        <v>107</v>
      </c>
      <c r="E159" s="18">
        <v>44642</v>
      </c>
      <c r="F159" s="18">
        <v>44642</v>
      </c>
      <c r="G159" s="4">
        <v>7</v>
      </c>
      <c r="H159" s="4" t="s">
        <v>369</v>
      </c>
      <c r="I159" s="5">
        <v>15800</v>
      </c>
      <c r="J159" s="18">
        <v>44926</v>
      </c>
      <c r="K159" s="4" t="s">
        <v>154</v>
      </c>
      <c r="L159" s="19" t="s">
        <v>155</v>
      </c>
      <c r="M159" s="4" t="s">
        <v>22</v>
      </c>
    </row>
    <row r="160" spans="1:13" hidden="1">
      <c r="A160" s="4">
        <v>159</v>
      </c>
      <c r="B160" s="4" t="s">
        <v>310</v>
      </c>
      <c r="C160" s="4" t="s">
        <v>16</v>
      </c>
      <c r="D160" s="4">
        <v>22151108033</v>
      </c>
      <c r="E160" s="18">
        <v>44851</v>
      </c>
      <c r="F160" s="18">
        <v>44851</v>
      </c>
      <c r="G160" s="4" t="s">
        <v>434</v>
      </c>
      <c r="H160" s="4" t="s">
        <v>94</v>
      </c>
      <c r="I160" s="5">
        <v>22315</v>
      </c>
      <c r="J160" s="18">
        <v>44926</v>
      </c>
      <c r="K160" s="4" t="s">
        <v>152</v>
      </c>
      <c r="L160" s="4">
        <v>9724010627</v>
      </c>
      <c r="M160" s="4">
        <v>30</v>
      </c>
    </row>
    <row r="161" spans="1:13">
      <c r="A161" s="4">
        <v>160</v>
      </c>
      <c r="B161" s="4" t="s">
        <v>310</v>
      </c>
      <c r="C161" s="4" t="s">
        <v>17</v>
      </c>
      <c r="D161" s="4" t="s">
        <v>107</v>
      </c>
      <c r="E161" s="18">
        <v>44844</v>
      </c>
      <c r="F161" s="18">
        <v>44844</v>
      </c>
      <c r="G161" s="4">
        <v>142</v>
      </c>
      <c r="H161" s="4" t="s">
        <v>435</v>
      </c>
      <c r="I161" s="5">
        <v>2940</v>
      </c>
      <c r="J161" s="18">
        <v>44926</v>
      </c>
      <c r="K161" s="4" t="s">
        <v>436</v>
      </c>
      <c r="L161" s="19" t="s">
        <v>437</v>
      </c>
      <c r="M161" s="4" t="s">
        <v>22</v>
      </c>
    </row>
    <row r="162" spans="1:13">
      <c r="A162" s="4">
        <v>161</v>
      </c>
      <c r="B162" s="4" t="s">
        <v>310</v>
      </c>
      <c r="C162" s="4" t="s">
        <v>17</v>
      </c>
      <c r="D162" s="4" t="s">
        <v>107</v>
      </c>
      <c r="E162" s="18">
        <v>44914</v>
      </c>
      <c r="F162" s="18">
        <v>44914</v>
      </c>
      <c r="G162" s="4">
        <v>27</v>
      </c>
      <c r="H162" s="4" t="s">
        <v>438</v>
      </c>
      <c r="I162" s="5">
        <v>44500</v>
      </c>
      <c r="J162" s="18">
        <v>44926</v>
      </c>
      <c r="K162" s="4" t="s">
        <v>154</v>
      </c>
      <c r="L162" s="19" t="s">
        <v>155</v>
      </c>
      <c r="M162" s="4" t="s">
        <v>22</v>
      </c>
    </row>
    <row r="163" spans="1:13">
      <c r="A163" s="4">
        <v>162</v>
      </c>
      <c r="B163" s="4" t="s">
        <v>310</v>
      </c>
      <c r="C163" s="4" t="s">
        <v>17</v>
      </c>
      <c r="D163" s="4" t="s">
        <v>107</v>
      </c>
      <c r="E163" s="18">
        <v>44918</v>
      </c>
      <c r="F163" s="18">
        <v>44918</v>
      </c>
      <c r="G163" s="4">
        <v>29</v>
      </c>
      <c r="H163" s="4" t="s">
        <v>439</v>
      </c>
      <c r="I163" s="5">
        <v>18300</v>
      </c>
      <c r="J163" s="18">
        <v>44926</v>
      </c>
      <c r="K163" s="4" t="s">
        <v>154</v>
      </c>
      <c r="L163" s="19" t="s">
        <v>155</v>
      </c>
      <c r="M163" s="4" t="s">
        <v>22</v>
      </c>
    </row>
    <row r="164" spans="1:13">
      <c r="A164" s="4">
        <v>163</v>
      </c>
      <c r="B164" s="4" t="s">
        <v>310</v>
      </c>
      <c r="C164" s="4" t="s">
        <v>17</v>
      </c>
      <c r="D164" s="4" t="s">
        <v>107</v>
      </c>
      <c r="E164" s="18">
        <v>44923</v>
      </c>
      <c r="F164" s="18">
        <v>44923</v>
      </c>
      <c r="G164" s="4">
        <v>4</v>
      </c>
      <c r="H164" s="4" t="s">
        <v>440</v>
      </c>
      <c r="I164" s="5">
        <v>6958</v>
      </c>
      <c r="J164" s="18">
        <v>44926</v>
      </c>
      <c r="K164" s="4" t="s">
        <v>441</v>
      </c>
      <c r="L164" s="19" t="s">
        <v>442</v>
      </c>
      <c r="M164" s="4">
        <v>3</v>
      </c>
    </row>
    <row r="165" spans="1:13" ht="31.5" hidden="1">
      <c r="A165" s="4">
        <v>164</v>
      </c>
      <c r="B165" s="4" t="s">
        <v>310</v>
      </c>
      <c r="C165" s="4" t="s">
        <v>47</v>
      </c>
      <c r="D165" s="4">
        <v>22128000044</v>
      </c>
      <c r="E165" s="18">
        <v>44593</v>
      </c>
      <c r="F165" s="18">
        <v>44594</v>
      </c>
      <c r="G165" s="4">
        <v>22128000044</v>
      </c>
      <c r="H165" s="1" t="s">
        <v>76</v>
      </c>
      <c r="I165" s="5">
        <v>2467516</v>
      </c>
      <c r="J165" s="18">
        <v>44926</v>
      </c>
      <c r="K165" s="4" t="s">
        <v>179</v>
      </c>
      <c r="L165" s="4">
        <v>1101173192</v>
      </c>
      <c r="M165" s="4">
        <v>30</v>
      </c>
    </row>
    <row r="166" spans="1:13" hidden="1">
      <c r="A166" s="4">
        <v>165</v>
      </c>
      <c r="B166" s="4" t="s">
        <v>310</v>
      </c>
      <c r="C166" s="4" t="s">
        <v>16</v>
      </c>
      <c r="D166" s="4">
        <v>22128000045</v>
      </c>
      <c r="E166" s="18">
        <v>44624</v>
      </c>
      <c r="F166" s="18">
        <v>44624</v>
      </c>
      <c r="G166" s="4">
        <v>133541</v>
      </c>
      <c r="H166" s="4" t="s">
        <v>185</v>
      </c>
      <c r="I166" s="5">
        <v>382484</v>
      </c>
      <c r="J166" s="18">
        <v>44926</v>
      </c>
      <c r="K166" s="4" t="s">
        <v>186</v>
      </c>
      <c r="L166" s="4">
        <v>7840515569</v>
      </c>
      <c r="M166" s="4">
        <v>30</v>
      </c>
    </row>
    <row r="167" spans="1:13" ht="31.5" hidden="1">
      <c r="A167" s="4">
        <v>166</v>
      </c>
      <c r="B167" s="4" t="s">
        <v>310</v>
      </c>
      <c r="C167" s="4" t="s">
        <v>227</v>
      </c>
      <c r="D167" s="4">
        <v>22128000046</v>
      </c>
      <c r="E167" s="18">
        <v>44635</v>
      </c>
      <c r="F167" s="18">
        <v>44636</v>
      </c>
      <c r="G167" s="4">
        <v>2212800046</v>
      </c>
      <c r="H167" s="1" t="s">
        <v>195</v>
      </c>
      <c r="I167" s="5">
        <v>87735</v>
      </c>
      <c r="J167" s="18">
        <v>44561</v>
      </c>
      <c r="K167" s="4" t="s">
        <v>109</v>
      </c>
      <c r="L167" s="4">
        <v>1101107584</v>
      </c>
      <c r="M167" s="4">
        <v>30</v>
      </c>
    </row>
    <row r="168" spans="1:13" ht="63" hidden="1">
      <c r="A168" s="4">
        <v>167</v>
      </c>
      <c r="B168" s="4" t="s">
        <v>310</v>
      </c>
      <c r="C168" s="4" t="s">
        <v>16</v>
      </c>
      <c r="D168" s="4" t="s">
        <v>107</v>
      </c>
      <c r="E168" s="18">
        <v>44600</v>
      </c>
      <c r="F168" s="18">
        <v>44601</v>
      </c>
      <c r="G168" s="4">
        <v>129535</v>
      </c>
      <c r="H168" s="1" t="s">
        <v>117</v>
      </c>
      <c r="I168" s="5">
        <v>31250</v>
      </c>
      <c r="J168" s="18">
        <v>44773</v>
      </c>
      <c r="K168" s="4" t="s">
        <v>118</v>
      </c>
      <c r="L168" s="4">
        <v>5406800279</v>
      </c>
      <c r="M168" s="4">
        <v>20</v>
      </c>
    </row>
    <row r="169" spans="1:13" hidden="1">
      <c r="A169" s="4">
        <v>168</v>
      </c>
      <c r="B169" s="4" t="s">
        <v>310</v>
      </c>
      <c r="C169" s="4" t="s">
        <v>16</v>
      </c>
      <c r="D169" s="4">
        <v>22128000137</v>
      </c>
      <c r="E169" s="18">
        <v>44614</v>
      </c>
      <c r="F169" s="18">
        <v>44614</v>
      </c>
      <c r="G169" s="4">
        <v>131948</v>
      </c>
      <c r="H169" s="1" t="s">
        <v>138</v>
      </c>
      <c r="I169" s="5">
        <v>29132</v>
      </c>
      <c r="J169" s="18">
        <v>44561</v>
      </c>
      <c r="K169" s="4" t="s">
        <v>139</v>
      </c>
      <c r="L169" s="4">
        <v>1101145043</v>
      </c>
      <c r="M169" s="4">
        <v>30</v>
      </c>
    </row>
    <row r="170" spans="1:13" hidden="1">
      <c r="A170" s="4">
        <v>169</v>
      </c>
      <c r="B170" s="4" t="s">
        <v>310</v>
      </c>
      <c r="C170" s="4" t="s">
        <v>47</v>
      </c>
      <c r="D170" s="4">
        <v>22128000145</v>
      </c>
      <c r="E170" s="18">
        <v>44623</v>
      </c>
      <c r="F170" s="18">
        <v>44629</v>
      </c>
      <c r="G170" s="4">
        <v>22128000145</v>
      </c>
      <c r="H170" s="1" t="s">
        <v>187</v>
      </c>
      <c r="I170" s="5">
        <v>56138.87</v>
      </c>
      <c r="J170" s="18">
        <v>44926</v>
      </c>
      <c r="K170" s="4" t="s">
        <v>139</v>
      </c>
      <c r="L170" s="4">
        <v>1101145043</v>
      </c>
      <c r="M170" s="4">
        <v>30</v>
      </c>
    </row>
    <row r="171" spans="1:13" ht="31.5" hidden="1">
      <c r="A171" s="4">
        <v>170</v>
      </c>
      <c r="B171" s="4" t="s">
        <v>310</v>
      </c>
      <c r="C171" s="4" t="s">
        <v>16</v>
      </c>
      <c r="D171" s="4">
        <v>22128000147</v>
      </c>
      <c r="E171" s="18">
        <v>44594</v>
      </c>
      <c r="F171" s="18">
        <v>44622</v>
      </c>
      <c r="G171" s="4">
        <v>133119</v>
      </c>
      <c r="H171" s="1" t="s">
        <v>163</v>
      </c>
      <c r="I171" s="5">
        <v>207794</v>
      </c>
      <c r="J171" s="18">
        <v>44926</v>
      </c>
      <c r="K171" s="4" t="s">
        <v>164</v>
      </c>
      <c r="L171" s="4">
        <v>7816284230</v>
      </c>
      <c r="M171" s="4">
        <v>30</v>
      </c>
    </row>
    <row r="172" spans="1:13" hidden="1">
      <c r="A172" s="4">
        <v>171</v>
      </c>
      <c r="B172" s="4" t="s">
        <v>310</v>
      </c>
      <c r="C172" s="4" t="s">
        <v>16</v>
      </c>
      <c r="D172" s="4">
        <v>22128000142</v>
      </c>
      <c r="E172" s="18">
        <v>44620</v>
      </c>
      <c r="F172" s="18">
        <v>44620</v>
      </c>
      <c r="G172" s="4">
        <v>132686</v>
      </c>
      <c r="H172" s="1" t="s">
        <v>148</v>
      </c>
      <c r="I172" s="5">
        <v>168522</v>
      </c>
      <c r="J172" s="18">
        <v>44561</v>
      </c>
      <c r="K172" s="4" t="s">
        <v>139</v>
      </c>
      <c r="L172" s="4">
        <v>1101145043</v>
      </c>
      <c r="M172" s="4">
        <v>30</v>
      </c>
    </row>
    <row r="173" spans="1:13" hidden="1">
      <c r="A173" s="4">
        <v>172</v>
      </c>
      <c r="B173" s="4" t="s">
        <v>310</v>
      </c>
      <c r="C173" s="4" t="s">
        <v>16</v>
      </c>
      <c r="D173" s="4">
        <v>22128000159</v>
      </c>
      <c r="E173" s="18">
        <v>44630</v>
      </c>
      <c r="F173" s="18">
        <v>44630</v>
      </c>
      <c r="G173" s="4">
        <v>134174</v>
      </c>
      <c r="H173" s="1" t="s">
        <v>188</v>
      </c>
      <c r="I173" s="5">
        <v>237600</v>
      </c>
      <c r="J173" s="18">
        <v>44926</v>
      </c>
      <c r="K173" s="4" t="s">
        <v>75</v>
      </c>
      <c r="L173" s="4">
        <v>7810639197</v>
      </c>
      <c r="M173" s="4">
        <v>30</v>
      </c>
    </row>
    <row r="174" spans="1:13" s="11" customFormat="1" ht="31.5" hidden="1">
      <c r="A174" s="4">
        <v>173</v>
      </c>
      <c r="B174" s="4" t="s">
        <v>310</v>
      </c>
      <c r="C174" s="6" t="s">
        <v>16</v>
      </c>
      <c r="D174" s="6">
        <v>22128000160</v>
      </c>
      <c r="E174" s="12">
        <v>44706</v>
      </c>
      <c r="F174" s="12">
        <v>44706</v>
      </c>
      <c r="G174" s="6">
        <v>146038</v>
      </c>
      <c r="H174" s="10" t="s">
        <v>264</v>
      </c>
      <c r="I174" s="8">
        <v>151977.5</v>
      </c>
      <c r="J174" s="18">
        <v>44561</v>
      </c>
      <c r="K174" s="4" t="s">
        <v>139</v>
      </c>
      <c r="L174" s="4">
        <v>1101145043</v>
      </c>
      <c r="M174" s="4">
        <v>60</v>
      </c>
    </row>
    <row r="175" spans="1:13" hidden="1">
      <c r="A175" s="4">
        <v>174</v>
      </c>
      <c r="B175" s="4" t="s">
        <v>310</v>
      </c>
      <c r="C175" s="4" t="s">
        <v>16</v>
      </c>
      <c r="D175" s="4">
        <v>22128000161</v>
      </c>
      <c r="E175" s="18">
        <v>44635</v>
      </c>
      <c r="F175" s="18">
        <v>44635</v>
      </c>
      <c r="G175" s="4">
        <v>134865</v>
      </c>
      <c r="H175" s="1" t="s">
        <v>194</v>
      </c>
      <c r="I175" s="5">
        <v>96950</v>
      </c>
      <c r="J175" s="18">
        <v>44926</v>
      </c>
      <c r="K175" s="4" t="s">
        <v>75</v>
      </c>
      <c r="L175" s="4">
        <v>7810639197</v>
      </c>
      <c r="M175" s="4">
        <v>30</v>
      </c>
    </row>
    <row r="176" spans="1:13" hidden="1">
      <c r="A176" s="4">
        <v>175</v>
      </c>
      <c r="B176" s="4" t="s">
        <v>310</v>
      </c>
      <c r="C176" s="4" t="s">
        <v>16</v>
      </c>
      <c r="D176" s="4">
        <v>22128000164</v>
      </c>
      <c r="E176" s="18">
        <v>44641</v>
      </c>
      <c r="F176" s="18">
        <v>44642</v>
      </c>
      <c r="G176" s="4">
        <v>136129</v>
      </c>
      <c r="H176" s="1" t="s">
        <v>203</v>
      </c>
      <c r="I176" s="5">
        <v>40280</v>
      </c>
      <c r="J176" s="18">
        <v>44926</v>
      </c>
      <c r="K176" s="4" t="s">
        <v>267</v>
      </c>
      <c r="L176" s="4">
        <v>4345073014</v>
      </c>
      <c r="M176" s="4">
        <v>30</v>
      </c>
    </row>
    <row r="177" spans="1:13" hidden="1">
      <c r="A177" s="4">
        <v>176</v>
      </c>
      <c r="B177" s="4" t="s">
        <v>310</v>
      </c>
      <c r="C177" s="4" t="s">
        <v>16</v>
      </c>
      <c r="D177" s="4">
        <v>22128000165</v>
      </c>
      <c r="E177" s="18">
        <v>44645</v>
      </c>
      <c r="F177" s="18">
        <v>44645</v>
      </c>
      <c r="G177" s="4">
        <v>136823</v>
      </c>
      <c r="H177" s="1" t="s">
        <v>207</v>
      </c>
      <c r="I177" s="5">
        <v>50010</v>
      </c>
      <c r="J177" s="18">
        <v>44926</v>
      </c>
      <c r="K177" s="4" t="s">
        <v>208</v>
      </c>
      <c r="L177" s="4">
        <v>4345223950</v>
      </c>
      <c r="M177" s="4">
        <v>30</v>
      </c>
    </row>
    <row r="178" spans="1:13" hidden="1">
      <c r="A178" s="4">
        <v>177</v>
      </c>
      <c r="B178" s="4" t="s">
        <v>310</v>
      </c>
      <c r="C178" s="4" t="s">
        <v>16</v>
      </c>
      <c r="D178" s="4">
        <v>22128000166</v>
      </c>
      <c r="E178" s="18">
        <v>44708</v>
      </c>
      <c r="F178" s="18">
        <v>44712</v>
      </c>
      <c r="G178" s="4">
        <v>22128000166</v>
      </c>
      <c r="H178" s="1" t="s">
        <v>270</v>
      </c>
      <c r="I178" s="5">
        <v>142263.5</v>
      </c>
      <c r="J178" s="18">
        <v>44926</v>
      </c>
      <c r="K178" s="4" t="s">
        <v>267</v>
      </c>
      <c r="L178" s="4">
        <v>4345073014</v>
      </c>
      <c r="M178" s="4">
        <v>30</v>
      </c>
    </row>
    <row r="179" spans="1:13" hidden="1">
      <c r="A179" s="4">
        <v>178</v>
      </c>
      <c r="B179" s="4" t="s">
        <v>310</v>
      </c>
      <c r="C179" s="4" t="s">
        <v>16</v>
      </c>
      <c r="D179" s="4">
        <v>22128000173</v>
      </c>
      <c r="E179" s="18">
        <v>44650</v>
      </c>
      <c r="F179" s="18">
        <v>44651</v>
      </c>
      <c r="G179" s="4">
        <v>137930</v>
      </c>
      <c r="H179" s="1" t="s">
        <v>106</v>
      </c>
      <c r="I179" s="5">
        <v>76935.600000000006</v>
      </c>
      <c r="J179" s="18">
        <v>44926</v>
      </c>
      <c r="K179" s="4" t="s">
        <v>139</v>
      </c>
      <c r="L179" s="4">
        <v>1101145043</v>
      </c>
      <c r="M179" s="4">
        <v>30</v>
      </c>
    </row>
    <row r="180" spans="1:13" hidden="1">
      <c r="A180" s="4">
        <v>179</v>
      </c>
      <c r="B180" s="4" t="s">
        <v>310</v>
      </c>
      <c r="C180" s="4" t="s">
        <v>16</v>
      </c>
      <c r="D180" s="4">
        <v>22128000174</v>
      </c>
      <c r="E180" s="18">
        <v>44650</v>
      </c>
      <c r="F180" s="18">
        <v>44651</v>
      </c>
      <c r="G180" s="4">
        <v>137940</v>
      </c>
      <c r="H180" s="1" t="s">
        <v>229</v>
      </c>
      <c r="I180" s="5">
        <v>45642</v>
      </c>
      <c r="J180" s="18">
        <v>44926</v>
      </c>
      <c r="K180" s="4" t="s">
        <v>208</v>
      </c>
      <c r="L180" s="4">
        <v>4345223950</v>
      </c>
      <c r="M180" s="4">
        <v>30</v>
      </c>
    </row>
    <row r="181" spans="1:13" ht="31.5">
      <c r="A181" s="4">
        <v>180</v>
      </c>
      <c r="B181" s="4" t="s">
        <v>310</v>
      </c>
      <c r="C181" s="4" t="s">
        <v>17</v>
      </c>
      <c r="D181" s="4" t="s">
        <v>107</v>
      </c>
      <c r="E181" s="18">
        <v>44656</v>
      </c>
      <c r="F181" s="18">
        <v>44656</v>
      </c>
      <c r="G181" s="4" t="s">
        <v>245</v>
      </c>
      <c r="H181" s="1" t="s">
        <v>246</v>
      </c>
      <c r="I181" s="5">
        <v>14100</v>
      </c>
      <c r="J181" s="18">
        <v>44926</v>
      </c>
      <c r="K181" s="4" t="s">
        <v>208</v>
      </c>
      <c r="L181" s="4">
        <v>4345223950</v>
      </c>
      <c r="M181" s="4">
        <v>30</v>
      </c>
    </row>
    <row r="182" spans="1:13" hidden="1">
      <c r="A182" s="4">
        <v>181</v>
      </c>
      <c r="B182" s="4" t="s">
        <v>310</v>
      </c>
      <c r="C182" s="4" t="s">
        <v>16</v>
      </c>
      <c r="D182" s="4">
        <v>22128000184</v>
      </c>
      <c r="E182" s="18">
        <v>44693</v>
      </c>
      <c r="F182" s="18">
        <v>44693</v>
      </c>
      <c r="G182" s="4">
        <v>144082</v>
      </c>
      <c r="H182" s="1" t="s">
        <v>106</v>
      </c>
      <c r="I182" s="5">
        <v>430050</v>
      </c>
      <c r="J182" s="18">
        <v>44926</v>
      </c>
      <c r="K182" s="4" t="s">
        <v>139</v>
      </c>
      <c r="L182" s="4">
        <v>1101145043</v>
      </c>
      <c r="M182" s="4">
        <v>60</v>
      </c>
    </row>
    <row r="183" spans="1:13" hidden="1">
      <c r="A183" s="4">
        <v>182</v>
      </c>
      <c r="B183" s="4" t="s">
        <v>310</v>
      </c>
      <c r="C183" s="6" t="s">
        <v>16</v>
      </c>
      <c r="D183" s="4">
        <v>22128000195</v>
      </c>
      <c r="E183" s="18">
        <v>44708</v>
      </c>
      <c r="F183" s="18">
        <v>44708</v>
      </c>
      <c r="G183" s="4">
        <v>146382</v>
      </c>
      <c r="H183" s="1" t="s">
        <v>142</v>
      </c>
      <c r="I183" s="5">
        <v>58873.13</v>
      </c>
      <c r="J183" s="18" t="s">
        <v>266</v>
      </c>
      <c r="K183" s="4" t="s">
        <v>249</v>
      </c>
      <c r="L183" s="4">
        <v>7719891180</v>
      </c>
      <c r="M183" s="4">
        <v>60</v>
      </c>
    </row>
    <row r="184" spans="1:13" hidden="1">
      <c r="A184" s="4">
        <v>183</v>
      </c>
      <c r="B184" s="4" t="s">
        <v>310</v>
      </c>
      <c r="C184" s="4" t="s">
        <v>227</v>
      </c>
      <c r="D184" s="4">
        <v>22128000196</v>
      </c>
      <c r="E184" s="18">
        <v>44718</v>
      </c>
      <c r="F184" s="18">
        <v>44720</v>
      </c>
      <c r="G184" s="4">
        <v>22128000196</v>
      </c>
      <c r="H184" s="1" t="s">
        <v>270</v>
      </c>
      <c r="I184" s="5">
        <v>28015</v>
      </c>
      <c r="J184" s="18">
        <v>44926</v>
      </c>
      <c r="K184" s="4" t="s">
        <v>208</v>
      </c>
      <c r="L184" s="4">
        <v>4345223950</v>
      </c>
      <c r="M184" s="4">
        <v>30</v>
      </c>
    </row>
    <row r="185" spans="1:13" hidden="1">
      <c r="A185" s="4">
        <v>184</v>
      </c>
      <c r="B185" s="4" t="s">
        <v>310</v>
      </c>
      <c r="C185" s="6" t="s">
        <v>16</v>
      </c>
      <c r="D185" s="4">
        <v>22151103016</v>
      </c>
      <c r="E185" s="18">
        <v>44741</v>
      </c>
      <c r="F185" s="18">
        <v>44741</v>
      </c>
      <c r="G185" s="4">
        <v>150504</v>
      </c>
      <c r="H185" s="4" t="s">
        <v>288</v>
      </c>
      <c r="I185" s="5">
        <v>29881.759999999998</v>
      </c>
      <c r="J185" s="18">
        <v>44926</v>
      </c>
      <c r="K185" s="4" t="s">
        <v>139</v>
      </c>
      <c r="L185" s="4">
        <v>1101145043</v>
      </c>
      <c r="M185" s="4">
        <v>30</v>
      </c>
    </row>
    <row r="186" spans="1:13" ht="31.5" hidden="1">
      <c r="A186" s="4">
        <v>185</v>
      </c>
      <c r="B186" s="4" t="s">
        <v>310</v>
      </c>
      <c r="C186" s="6" t="s">
        <v>16</v>
      </c>
      <c r="D186" s="4" t="s">
        <v>370</v>
      </c>
      <c r="E186" s="18">
        <v>44757</v>
      </c>
      <c r="F186" s="18">
        <v>44760</v>
      </c>
      <c r="G186" s="4" t="s">
        <v>371</v>
      </c>
      <c r="H186" s="1" t="s">
        <v>372</v>
      </c>
      <c r="I186" s="5">
        <v>134839</v>
      </c>
      <c r="J186" s="18">
        <v>44926</v>
      </c>
      <c r="K186" s="4" t="s">
        <v>267</v>
      </c>
      <c r="L186" s="4">
        <v>4345073014</v>
      </c>
      <c r="M186" s="4">
        <v>30</v>
      </c>
    </row>
    <row r="187" spans="1:13" hidden="1">
      <c r="A187" s="4">
        <v>186</v>
      </c>
      <c r="B187" s="4" t="s">
        <v>310</v>
      </c>
      <c r="C187" s="6" t="s">
        <v>16</v>
      </c>
      <c r="D187" s="4">
        <v>22151103018</v>
      </c>
      <c r="E187" s="18">
        <v>44788</v>
      </c>
      <c r="F187" s="18">
        <v>44788</v>
      </c>
      <c r="G187" s="4" t="s">
        <v>373</v>
      </c>
      <c r="H187" s="1" t="s">
        <v>374</v>
      </c>
      <c r="I187" s="5">
        <v>71500</v>
      </c>
      <c r="J187" s="18">
        <v>44926</v>
      </c>
      <c r="K187" s="4" t="s">
        <v>139</v>
      </c>
      <c r="L187" s="4">
        <v>1101145043</v>
      </c>
      <c r="M187" s="4">
        <v>30</v>
      </c>
    </row>
    <row r="188" spans="1:13">
      <c r="A188" s="4">
        <v>187</v>
      </c>
      <c r="B188" s="4" t="s">
        <v>310</v>
      </c>
      <c r="C188" s="4" t="s">
        <v>17</v>
      </c>
      <c r="D188" s="4">
        <v>22151103019</v>
      </c>
      <c r="E188" s="18">
        <v>44791</v>
      </c>
      <c r="F188" s="18">
        <v>44791</v>
      </c>
      <c r="G188" s="4" t="s">
        <v>375</v>
      </c>
      <c r="H188" s="1" t="s">
        <v>207</v>
      </c>
      <c r="I188" s="5">
        <v>5880</v>
      </c>
      <c r="J188" s="18">
        <v>44926</v>
      </c>
      <c r="K188" s="4" t="s">
        <v>208</v>
      </c>
      <c r="L188" s="4">
        <v>4345223950</v>
      </c>
      <c r="M188" s="4">
        <v>30</v>
      </c>
    </row>
    <row r="189" spans="1:13" hidden="1">
      <c r="A189" s="4">
        <v>188</v>
      </c>
      <c r="B189" s="4" t="s">
        <v>310</v>
      </c>
      <c r="C189" s="6" t="s">
        <v>16</v>
      </c>
      <c r="D189" s="4">
        <v>22151103020</v>
      </c>
      <c r="E189" s="18">
        <v>44816</v>
      </c>
      <c r="F189" s="18">
        <v>44816</v>
      </c>
      <c r="G189" s="4" t="s">
        <v>376</v>
      </c>
      <c r="H189" s="1" t="s">
        <v>377</v>
      </c>
      <c r="I189" s="5">
        <v>16360</v>
      </c>
      <c r="J189" s="18">
        <v>44926</v>
      </c>
      <c r="K189" s="4" t="s">
        <v>139</v>
      </c>
      <c r="L189" s="4">
        <v>1101145043</v>
      </c>
      <c r="M189" s="4">
        <v>30</v>
      </c>
    </row>
    <row r="190" spans="1:13" hidden="1">
      <c r="A190" s="4">
        <v>189</v>
      </c>
      <c r="B190" s="4" t="s">
        <v>310</v>
      </c>
      <c r="C190" s="6" t="s">
        <v>16</v>
      </c>
      <c r="D190" s="4">
        <v>22151103021</v>
      </c>
      <c r="E190" s="18">
        <v>44817</v>
      </c>
      <c r="F190" s="18">
        <v>44817</v>
      </c>
      <c r="G190" s="4" t="s">
        <v>378</v>
      </c>
      <c r="H190" s="1" t="s">
        <v>379</v>
      </c>
      <c r="I190" s="5">
        <v>200000</v>
      </c>
      <c r="J190" s="18">
        <v>44926</v>
      </c>
      <c r="K190" s="4" t="s">
        <v>139</v>
      </c>
      <c r="L190" s="4">
        <v>1101145043</v>
      </c>
      <c r="M190" s="4">
        <v>30</v>
      </c>
    </row>
    <row r="191" spans="1:13" hidden="1">
      <c r="A191" s="4">
        <v>190</v>
      </c>
      <c r="B191" s="4" t="s">
        <v>310</v>
      </c>
      <c r="C191" s="6" t="s">
        <v>16</v>
      </c>
      <c r="D191" s="4">
        <v>22151103022</v>
      </c>
      <c r="E191" s="18">
        <v>44823</v>
      </c>
      <c r="F191" s="18">
        <v>44823</v>
      </c>
      <c r="G191" s="4" t="s">
        <v>380</v>
      </c>
      <c r="H191" s="1" t="s">
        <v>381</v>
      </c>
      <c r="I191" s="5">
        <v>142901</v>
      </c>
      <c r="J191" s="18">
        <v>44926</v>
      </c>
      <c r="K191" s="4" t="s">
        <v>382</v>
      </c>
      <c r="L191" s="19" t="s">
        <v>383</v>
      </c>
      <c r="M191" s="4">
        <v>30</v>
      </c>
    </row>
    <row r="192" spans="1:13" hidden="1">
      <c r="A192" s="4">
        <v>191</v>
      </c>
      <c r="B192" s="4" t="s">
        <v>310</v>
      </c>
      <c r="C192" s="6" t="s">
        <v>16</v>
      </c>
      <c r="D192" s="4">
        <v>22151103023</v>
      </c>
      <c r="E192" s="18">
        <v>44833</v>
      </c>
      <c r="F192" s="18">
        <v>44833</v>
      </c>
      <c r="G192" s="4" t="s">
        <v>384</v>
      </c>
      <c r="H192" s="1" t="s">
        <v>385</v>
      </c>
      <c r="I192" s="5">
        <v>9273.85</v>
      </c>
      <c r="J192" s="18">
        <v>44926</v>
      </c>
      <c r="K192" s="4" t="s">
        <v>386</v>
      </c>
      <c r="L192" s="19" t="s">
        <v>387</v>
      </c>
      <c r="M192" s="4">
        <v>30</v>
      </c>
    </row>
    <row r="193" spans="1:13" hidden="1">
      <c r="A193" s="4">
        <v>192</v>
      </c>
      <c r="B193" s="4" t="s">
        <v>310</v>
      </c>
      <c r="C193" s="6" t="s">
        <v>16</v>
      </c>
      <c r="D193" s="4">
        <v>22151103024</v>
      </c>
      <c r="E193" s="18">
        <v>44848</v>
      </c>
      <c r="F193" s="18">
        <v>44848</v>
      </c>
      <c r="G193" s="4">
        <v>22151103024</v>
      </c>
      <c r="H193" s="1" t="s">
        <v>203</v>
      </c>
      <c r="I193" s="5">
        <v>45807.59</v>
      </c>
      <c r="J193" s="18">
        <v>44926</v>
      </c>
      <c r="K193" s="4" t="s">
        <v>443</v>
      </c>
      <c r="L193" s="19" t="s">
        <v>444</v>
      </c>
      <c r="M193" s="4">
        <v>30</v>
      </c>
    </row>
    <row r="194" spans="1:13" hidden="1">
      <c r="A194" s="4">
        <v>193</v>
      </c>
      <c r="B194" s="4" t="s">
        <v>310</v>
      </c>
      <c r="C194" s="6" t="s">
        <v>16</v>
      </c>
      <c r="D194" s="4">
        <v>22151103025</v>
      </c>
      <c r="E194" s="18">
        <v>44858</v>
      </c>
      <c r="F194" s="18">
        <v>44858</v>
      </c>
      <c r="G194" s="4" t="s">
        <v>445</v>
      </c>
      <c r="H194" s="1" t="s">
        <v>446</v>
      </c>
      <c r="I194" s="5">
        <v>8641</v>
      </c>
      <c r="J194" s="18">
        <v>44926</v>
      </c>
      <c r="K194" s="4" t="s">
        <v>139</v>
      </c>
      <c r="L194" s="4">
        <v>1101145043</v>
      </c>
      <c r="M194" s="4">
        <v>30</v>
      </c>
    </row>
    <row r="195" spans="1:13" hidden="1">
      <c r="A195" s="4">
        <v>194</v>
      </c>
      <c r="B195" s="4" t="s">
        <v>310</v>
      </c>
      <c r="C195" s="4" t="s">
        <v>227</v>
      </c>
      <c r="D195" s="4">
        <v>22151103027</v>
      </c>
      <c r="E195" s="18">
        <v>44866</v>
      </c>
      <c r="F195" s="18">
        <v>44868</v>
      </c>
      <c r="G195" s="4">
        <v>22151103027</v>
      </c>
      <c r="H195" s="1" t="s">
        <v>203</v>
      </c>
      <c r="I195" s="5">
        <v>123581.91</v>
      </c>
      <c r="J195" s="18">
        <v>44926</v>
      </c>
      <c r="K195" s="4" t="s">
        <v>267</v>
      </c>
      <c r="L195" s="4">
        <v>4345073014</v>
      </c>
      <c r="M195" s="4">
        <v>30</v>
      </c>
    </row>
    <row r="196" spans="1:13" ht="31.5" hidden="1">
      <c r="A196" s="4">
        <v>195</v>
      </c>
      <c r="B196" s="4" t="s">
        <v>310</v>
      </c>
      <c r="C196" s="4" t="s">
        <v>47</v>
      </c>
      <c r="D196" s="4">
        <v>22151103014</v>
      </c>
      <c r="E196" s="18">
        <v>44874</v>
      </c>
      <c r="F196" s="18">
        <v>44876</v>
      </c>
      <c r="G196" s="4">
        <v>22151103014</v>
      </c>
      <c r="H196" s="1" t="s">
        <v>76</v>
      </c>
      <c r="I196" s="5">
        <v>816130.5</v>
      </c>
      <c r="J196" s="18">
        <v>44926</v>
      </c>
      <c r="K196" s="4" t="s">
        <v>382</v>
      </c>
      <c r="L196" s="19" t="s">
        <v>383</v>
      </c>
      <c r="M196" s="4">
        <v>30</v>
      </c>
    </row>
    <row r="197" spans="1:13" hidden="1">
      <c r="A197" s="4">
        <v>196</v>
      </c>
      <c r="B197" s="4" t="s">
        <v>310</v>
      </c>
      <c r="C197" s="6" t="s">
        <v>16</v>
      </c>
      <c r="D197" s="4" t="s">
        <v>107</v>
      </c>
      <c r="E197" s="18">
        <v>44907</v>
      </c>
      <c r="F197" s="18">
        <v>44907</v>
      </c>
      <c r="G197" s="4">
        <v>170270</v>
      </c>
      <c r="H197" s="1" t="s">
        <v>447</v>
      </c>
      <c r="I197" s="5">
        <v>33186</v>
      </c>
      <c r="J197" s="18">
        <v>44926</v>
      </c>
      <c r="K197" s="4" t="s">
        <v>139</v>
      </c>
      <c r="L197" s="4">
        <v>1101145043</v>
      </c>
      <c r="M197" s="4">
        <v>30</v>
      </c>
    </row>
    <row r="198" spans="1:13">
      <c r="A198" s="4">
        <v>197</v>
      </c>
      <c r="B198" s="4" t="s">
        <v>310</v>
      </c>
      <c r="C198" s="4" t="s">
        <v>17</v>
      </c>
      <c r="D198" s="4" t="s">
        <v>107</v>
      </c>
      <c r="E198" s="18">
        <v>44909</v>
      </c>
      <c r="F198" s="18">
        <v>44909</v>
      </c>
      <c r="G198" s="19" t="s">
        <v>448</v>
      </c>
      <c r="H198" s="1" t="s">
        <v>203</v>
      </c>
      <c r="I198" s="5">
        <v>27656</v>
      </c>
      <c r="J198" s="18">
        <v>44926</v>
      </c>
      <c r="K198" s="4" t="s">
        <v>267</v>
      </c>
      <c r="L198" s="4">
        <v>4345073014</v>
      </c>
      <c r="M198" s="4">
        <v>30</v>
      </c>
    </row>
    <row r="199" spans="1:13">
      <c r="A199" s="4">
        <v>198</v>
      </c>
      <c r="B199" s="4" t="s">
        <v>310</v>
      </c>
      <c r="C199" s="4" t="s">
        <v>17</v>
      </c>
      <c r="D199" s="4" t="s">
        <v>107</v>
      </c>
      <c r="E199" s="18">
        <v>44914</v>
      </c>
      <c r="F199" s="18">
        <v>44914</v>
      </c>
      <c r="G199" s="19" t="s">
        <v>449</v>
      </c>
      <c r="H199" s="1" t="s">
        <v>106</v>
      </c>
      <c r="I199" s="5">
        <v>38000</v>
      </c>
      <c r="J199" s="18">
        <v>44926</v>
      </c>
      <c r="K199" s="4" t="s">
        <v>450</v>
      </c>
      <c r="L199" s="4">
        <v>4345316267</v>
      </c>
      <c r="M199" s="4">
        <v>30</v>
      </c>
    </row>
    <row r="200" spans="1:13">
      <c r="A200" s="4">
        <v>199</v>
      </c>
      <c r="B200" s="4" t="s">
        <v>310</v>
      </c>
      <c r="C200" s="4" t="s">
        <v>17</v>
      </c>
      <c r="D200" s="4" t="s">
        <v>107</v>
      </c>
      <c r="E200" s="18">
        <v>44916</v>
      </c>
      <c r="F200" s="18">
        <v>44916</v>
      </c>
      <c r="G200" s="19" t="s">
        <v>451</v>
      </c>
      <c r="H200" s="1" t="s">
        <v>106</v>
      </c>
      <c r="I200" s="5">
        <v>14000</v>
      </c>
      <c r="J200" s="18">
        <v>44926</v>
      </c>
      <c r="K200" s="4" t="s">
        <v>450</v>
      </c>
      <c r="L200" s="4">
        <v>4345316267</v>
      </c>
      <c r="M200" s="4">
        <v>30</v>
      </c>
    </row>
    <row r="201" spans="1:13" hidden="1">
      <c r="A201" s="4">
        <v>200</v>
      </c>
      <c r="B201" s="4" t="s">
        <v>310</v>
      </c>
      <c r="C201" s="4" t="s">
        <v>227</v>
      </c>
      <c r="D201" s="27">
        <v>22128000109</v>
      </c>
      <c r="E201" s="18">
        <v>44713</v>
      </c>
      <c r="F201" s="18">
        <v>44715</v>
      </c>
      <c r="G201" s="4">
        <v>22128000109</v>
      </c>
      <c r="H201" s="4" t="s">
        <v>108</v>
      </c>
      <c r="I201" s="5">
        <v>2314</v>
      </c>
      <c r="J201" s="18">
        <v>44926</v>
      </c>
      <c r="K201" s="4" t="s">
        <v>109</v>
      </c>
      <c r="L201" s="4">
        <v>1101107584</v>
      </c>
      <c r="M201" s="4">
        <v>30</v>
      </c>
    </row>
    <row r="202" spans="1:13" hidden="1">
      <c r="A202" s="4">
        <v>201</v>
      </c>
      <c r="B202" s="4" t="s">
        <v>310</v>
      </c>
      <c r="C202" s="4" t="s">
        <v>227</v>
      </c>
      <c r="D202" s="27">
        <v>22128000110</v>
      </c>
      <c r="E202" s="18">
        <v>44609</v>
      </c>
      <c r="F202" s="18">
        <v>44613</v>
      </c>
      <c r="G202" s="4">
        <v>22128000110</v>
      </c>
      <c r="H202" s="4" t="s">
        <v>108</v>
      </c>
      <c r="I202" s="5">
        <v>108227</v>
      </c>
      <c r="J202" s="18">
        <v>44804</v>
      </c>
      <c r="K202" s="4" t="s">
        <v>109</v>
      </c>
      <c r="L202" s="4">
        <v>1101107584</v>
      </c>
      <c r="M202" s="4">
        <v>30</v>
      </c>
    </row>
    <row r="203" spans="1:13" hidden="1">
      <c r="A203" s="4">
        <v>202</v>
      </c>
      <c r="B203" s="4" t="s">
        <v>310</v>
      </c>
      <c r="C203" s="4" t="s">
        <v>227</v>
      </c>
      <c r="D203" s="27">
        <v>22128000111</v>
      </c>
      <c r="E203" s="18">
        <v>44642</v>
      </c>
      <c r="F203" s="18">
        <v>44643</v>
      </c>
      <c r="G203" s="4">
        <v>22128000111</v>
      </c>
      <c r="H203" s="4" t="s">
        <v>108</v>
      </c>
      <c r="I203" s="5">
        <v>162693.34</v>
      </c>
      <c r="J203" s="4" t="s">
        <v>202</v>
      </c>
      <c r="K203" s="4" t="s">
        <v>109</v>
      </c>
      <c r="L203" s="4">
        <v>1101107584</v>
      </c>
      <c r="M203" s="4">
        <v>30</v>
      </c>
    </row>
    <row r="204" spans="1:13" hidden="1">
      <c r="A204" s="4">
        <v>203</v>
      </c>
      <c r="B204" s="4" t="s">
        <v>310</v>
      </c>
      <c r="C204" s="4" t="s">
        <v>227</v>
      </c>
      <c r="D204" s="27">
        <v>22128000112</v>
      </c>
      <c r="E204" s="18">
        <v>44655</v>
      </c>
      <c r="F204" s="18">
        <v>44656</v>
      </c>
      <c r="G204" s="4">
        <v>22128000112</v>
      </c>
      <c r="H204" s="4" t="s">
        <v>108</v>
      </c>
      <c r="I204" s="5">
        <v>52378.2</v>
      </c>
      <c r="J204" s="4" t="s">
        <v>202</v>
      </c>
      <c r="K204" s="4" t="s">
        <v>109</v>
      </c>
      <c r="L204" s="4">
        <v>1101107584</v>
      </c>
      <c r="M204" s="4">
        <v>30</v>
      </c>
    </row>
    <row r="205" spans="1:13" hidden="1">
      <c r="A205" s="4">
        <v>204</v>
      </c>
      <c r="B205" s="4" t="s">
        <v>310</v>
      </c>
      <c r="C205" s="4" t="s">
        <v>227</v>
      </c>
      <c r="D205" s="27">
        <v>22128000113</v>
      </c>
      <c r="E205" s="18">
        <v>44701</v>
      </c>
      <c r="F205" s="18">
        <v>44705</v>
      </c>
      <c r="G205" s="4">
        <v>22128000113</v>
      </c>
      <c r="H205" s="4" t="s">
        <v>108</v>
      </c>
      <c r="I205" s="5">
        <v>337499.44</v>
      </c>
      <c r="J205" s="18">
        <v>44926</v>
      </c>
      <c r="K205" s="4" t="s">
        <v>109</v>
      </c>
      <c r="L205" s="4">
        <v>1101107584</v>
      </c>
      <c r="M205" s="4">
        <v>30</v>
      </c>
    </row>
    <row r="206" spans="1:13" hidden="1">
      <c r="A206" s="4">
        <v>205</v>
      </c>
      <c r="B206" s="4" t="s">
        <v>310</v>
      </c>
      <c r="C206" s="4" t="s">
        <v>227</v>
      </c>
      <c r="D206" s="27">
        <v>22151102008</v>
      </c>
      <c r="E206" s="18">
        <v>44750</v>
      </c>
      <c r="F206" s="18">
        <v>44753</v>
      </c>
      <c r="G206" s="4">
        <v>22151102008</v>
      </c>
      <c r="H206" s="4" t="s">
        <v>108</v>
      </c>
      <c r="I206" s="5">
        <v>264509.93</v>
      </c>
      <c r="J206" s="18">
        <v>44926</v>
      </c>
      <c r="K206" s="4" t="s">
        <v>109</v>
      </c>
      <c r="L206" s="4">
        <v>1101107584</v>
      </c>
      <c r="M206" s="4">
        <v>30</v>
      </c>
    </row>
    <row r="207" spans="1:13" hidden="1">
      <c r="A207" s="4">
        <v>206</v>
      </c>
      <c r="B207" s="4" t="s">
        <v>310</v>
      </c>
      <c r="C207" s="4" t="s">
        <v>227</v>
      </c>
      <c r="D207" s="27">
        <v>22151102013</v>
      </c>
      <c r="E207" s="18">
        <v>44813</v>
      </c>
      <c r="F207" s="18">
        <v>44816</v>
      </c>
      <c r="G207" s="4">
        <v>22151102013</v>
      </c>
      <c r="H207" s="4" t="s">
        <v>108</v>
      </c>
      <c r="I207" s="5">
        <v>102441.65</v>
      </c>
      <c r="J207" s="18">
        <v>44926</v>
      </c>
      <c r="K207" s="4" t="s">
        <v>109</v>
      </c>
      <c r="L207" s="4">
        <v>1101107584</v>
      </c>
      <c r="M207" s="4">
        <v>30</v>
      </c>
    </row>
    <row r="208" spans="1:13" hidden="1">
      <c r="A208" s="4">
        <v>207</v>
      </c>
      <c r="B208" s="4" t="s">
        <v>310</v>
      </c>
      <c r="C208" s="4" t="s">
        <v>227</v>
      </c>
      <c r="D208" s="27">
        <v>22128000118</v>
      </c>
      <c r="E208" s="18">
        <v>44875</v>
      </c>
      <c r="F208" s="18">
        <v>44875</v>
      </c>
      <c r="G208" s="4">
        <v>22151102018</v>
      </c>
      <c r="H208" s="4" t="s">
        <v>108</v>
      </c>
      <c r="I208" s="5">
        <v>192693</v>
      </c>
      <c r="J208" s="18">
        <v>44926</v>
      </c>
      <c r="K208" s="4" t="s">
        <v>109</v>
      </c>
      <c r="L208" s="4">
        <v>1101107584</v>
      </c>
      <c r="M208" s="4">
        <v>30</v>
      </c>
    </row>
    <row r="209" spans="1:13" hidden="1">
      <c r="A209" s="4">
        <v>208</v>
      </c>
      <c r="B209" s="4" t="s">
        <v>310</v>
      </c>
      <c r="C209" s="4" t="s">
        <v>227</v>
      </c>
      <c r="D209" s="27">
        <v>22151102018</v>
      </c>
      <c r="E209" s="18">
        <v>44872</v>
      </c>
      <c r="F209" s="18">
        <v>44875</v>
      </c>
      <c r="G209" s="4">
        <v>22151102018</v>
      </c>
      <c r="H209" s="4" t="s">
        <v>108</v>
      </c>
      <c r="I209" s="5">
        <v>192693</v>
      </c>
      <c r="J209" s="18">
        <v>44926</v>
      </c>
      <c r="K209" s="4" t="s">
        <v>109</v>
      </c>
      <c r="L209" s="4">
        <v>1101107584</v>
      </c>
      <c r="M209" s="4">
        <v>30</v>
      </c>
    </row>
    <row r="210" spans="1:13" hidden="1">
      <c r="A210" s="4">
        <v>209</v>
      </c>
      <c r="B210" s="4" t="s">
        <v>310</v>
      </c>
      <c r="C210" s="4" t="s">
        <v>227</v>
      </c>
      <c r="D210" s="27">
        <v>22151102003</v>
      </c>
      <c r="E210" s="18">
        <v>44920</v>
      </c>
      <c r="F210" s="18">
        <v>44922</v>
      </c>
      <c r="G210" s="4">
        <v>22151102003</v>
      </c>
      <c r="H210" s="4" t="s">
        <v>108</v>
      </c>
      <c r="I210" s="5">
        <v>34688.639999999999</v>
      </c>
      <c r="J210" s="1" t="s">
        <v>388</v>
      </c>
      <c r="K210" s="4" t="s">
        <v>109</v>
      </c>
      <c r="L210" s="4">
        <v>1101107584</v>
      </c>
      <c r="M210" s="4">
        <v>30</v>
      </c>
    </row>
    <row r="211" spans="1:13" ht="47.25">
      <c r="A211" s="4">
        <v>210</v>
      </c>
      <c r="B211" s="4" t="s">
        <v>310</v>
      </c>
      <c r="C211" s="4" t="s">
        <v>17</v>
      </c>
      <c r="D211" s="4">
        <v>22128000121</v>
      </c>
      <c r="E211" s="18">
        <v>44631</v>
      </c>
      <c r="F211" s="18">
        <v>44631</v>
      </c>
      <c r="G211" s="4" t="s">
        <v>204</v>
      </c>
      <c r="H211" s="4" t="s">
        <v>205</v>
      </c>
      <c r="I211" s="5">
        <v>19692.240000000002</v>
      </c>
      <c r="J211" s="18">
        <v>44926</v>
      </c>
      <c r="K211" s="1" t="s">
        <v>206</v>
      </c>
      <c r="L211" s="4">
        <v>5260136299</v>
      </c>
      <c r="M211" s="4" t="s">
        <v>22</v>
      </c>
    </row>
    <row r="212" spans="1:13" hidden="1">
      <c r="A212" s="4">
        <v>211</v>
      </c>
      <c r="B212" s="4" t="s">
        <v>310</v>
      </c>
      <c r="C212" s="4" t="s">
        <v>227</v>
      </c>
      <c r="D212" s="4">
        <v>22128000122</v>
      </c>
      <c r="E212" s="18">
        <v>44600</v>
      </c>
      <c r="F212" s="18">
        <v>44601</v>
      </c>
      <c r="G212" s="4">
        <v>22128000122</v>
      </c>
      <c r="H212" s="4" t="s">
        <v>108</v>
      </c>
      <c r="I212" s="5">
        <v>9019.65</v>
      </c>
      <c r="J212" s="18">
        <v>44926</v>
      </c>
      <c r="K212" s="4" t="s">
        <v>109</v>
      </c>
      <c r="L212" s="4">
        <v>1101107584</v>
      </c>
      <c r="M212" s="4">
        <v>30</v>
      </c>
    </row>
    <row r="213" spans="1:13" hidden="1">
      <c r="A213" s="4">
        <v>212</v>
      </c>
      <c r="B213" s="4" t="s">
        <v>310</v>
      </c>
      <c r="C213" s="4" t="s">
        <v>227</v>
      </c>
      <c r="D213" s="4">
        <v>22128000124</v>
      </c>
      <c r="E213" s="18">
        <v>44655</v>
      </c>
      <c r="F213" s="18">
        <v>44656</v>
      </c>
      <c r="G213" s="4">
        <v>22128000124</v>
      </c>
      <c r="H213" s="4" t="s">
        <v>108</v>
      </c>
      <c r="I213" s="5">
        <v>90638.1</v>
      </c>
      <c r="J213" s="4" t="s">
        <v>202</v>
      </c>
      <c r="K213" s="4" t="s">
        <v>109</v>
      </c>
      <c r="L213" s="4">
        <v>1101107584</v>
      </c>
      <c r="M213" s="4">
        <v>30</v>
      </c>
    </row>
    <row r="214" spans="1:13" hidden="1">
      <c r="A214" s="4">
        <v>213</v>
      </c>
      <c r="B214" s="4" t="s">
        <v>310</v>
      </c>
      <c r="C214" s="4" t="s">
        <v>227</v>
      </c>
      <c r="D214" s="4">
        <v>22128000125</v>
      </c>
      <c r="E214" s="18">
        <v>44704</v>
      </c>
      <c r="F214" s="18">
        <v>44706</v>
      </c>
      <c r="G214" s="4">
        <v>22128000125</v>
      </c>
      <c r="H214" s="4" t="s">
        <v>108</v>
      </c>
      <c r="I214" s="5">
        <v>20625.05</v>
      </c>
      <c r="J214" s="18">
        <v>44926</v>
      </c>
      <c r="K214" s="4" t="s">
        <v>109</v>
      </c>
      <c r="L214" s="4">
        <v>1101107584</v>
      </c>
      <c r="M214" s="4">
        <v>30</v>
      </c>
    </row>
    <row r="215" spans="1:13" hidden="1">
      <c r="A215" s="4">
        <v>214</v>
      </c>
      <c r="B215" s="4" t="s">
        <v>310</v>
      </c>
      <c r="C215" s="4" t="s">
        <v>227</v>
      </c>
      <c r="D215" s="4">
        <v>22151102017</v>
      </c>
      <c r="E215" s="18">
        <v>44844</v>
      </c>
      <c r="F215" s="18">
        <v>44845</v>
      </c>
      <c r="G215" s="4">
        <v>22151102017</v>
      </c>
      <c r="H215" s="4" t="s">
        <v>108</v>
      </c>
      <c r="I215" s="5">
        <v>67700</v>
      </c>
      <c r="J215" s="1" t="s">
        <v>388</v>
      </c>
      <c r="K215" s="4" t="s">
        <v>109</v>
      </c>
      <c r="L215" s="4">
        <v>1101107584</v>
      </c>
      <c r="M215" s="4">
        <v>30</v>
      </c>
    </row>
    <row r="216" spans="1:13" hidden="1">
      <c r="A216" s="4">
        <v>215</v>
      </c>
      <c r="B216" s="4" t="s">
        <v>310</v>
      </c>
      <c r="C216" s="4" t="s">
        <v>227</v>
      </c>
      <c r="D216" s="4">
        <v>22151102005</v>
      </c>
      <c r="E216" s="18">
        <v>44813</v>
      </c>
      <c r="F216" s="18">
        <v>44816</v>
      </c>
      <c r="G216" s="4">
        <v>22151102005</v>
      </c>
      <c r="H216" s="4" t="s">
        <v>108</v>
      </c>
      <c r="I216" s="5">
        <v>24192.7</v>
      </c>
      <c r="J216" s="18">
        <v>44926</v>
      </c>
      <c r="K216" s="4" t="s">
        <v>109</v>
      </c>
      <c r="L216" s="4">
        <v>1101107584</v>
      </c>
      <c r="M216" s="4">
        <v>30</v>
      </c>
    </row>
    <row r="217" spans="1:13" hidden="1">
      <c r="A217" s="4">
        <v>216</v>
      </c>
      <c r="B217" s="4" t="s">
        <v>310</v>
      </c>
      <c r="C217" s="4" t="s">
        <v>227</v>
      </c>
      <c r="D217" s="4">
        <v>22151102022</v>
      </c>
      <c r="E217" s="18">
        <v>44837</v>
      </c>
      <c r="F217" s="18">
        <v>44838</v>
      </c>
      <c r="G217" s="4">
        <v>22151102022</v>
      </c>
      <c r="H217" s="4" t="s">
        <v>108</v>
      </c>
      <c r="I217" s="5">
        <v>110816.39</v>
      </c>
      <c r="J217" s="1" t="s">
        <v>388</v>
      </c>
      <c r="K217" s="4" t="s">
        <v>109</v>
      </c>
      <c r="L217" s="4">
        <v>1101107584</v>
      </c>
      <c r="M217" s="4">
        <v>30</v>
      </c>
    </row>
    <row r="218" spans="1:13" hidden="1">
      <c r="A218" s="4">
        <v>217</v>
      </c>
      <c r="B218" s="4" t="s">
        <v>310</v>
      </c>
      <c r="C218" s="4" t="s">
        <v>227</v>
      </c>
      <c r="D218" s="4">
        <v>22151102021</v>
      </c>
      <c r="E218" s="18">
        <v>44880</v>
      </c>
      <c r="F218" s="18">
        <v>44882</v>
      </c>
      <c r="G218" s="4">
        <v>22151102021</v>
      </c>
      <c r="H218" s="4" t="s">
        <v>108</v>
      </c>
      <c r="I218" s="5">
        <v>19929.57</v>
      </c>
      <c r="J218" s="1" t="s">
        <v>388</v>
      </c>
      <c r="K218" s="4" t="s">
        <v>109</v>
      </c>
      <c r="L218" s="4">
        <v>1101107584</v>
      </c>
      <c r="M218" s="4">
        <v>30</v>
      </c>
    </row>
    <row r="219" spans="1:13" hidden="1">
      <c r="A219" s="4">
        <v>218</v>
      </c>
      <c r="B219" s="4" t="s">
        <v>310</v>
      </c>
      <c r="C219" s="4" t="s">
        <v>227</v>
      </c>
      <c r="D219" s="4">
        <v>22151102019</v>
      </c>
      <c r="E219" s="18">
        <v>44904</v>
      </c>
      <c r="F219" s="18">
        <v>44907</v>
      </c>
      <c r="G219" s="4">
        <v>22151102019</v>
      </c>
      <c r="H219" s="4" t="s">
        <v>108</v>
      </c>
      <c r="I219" s="5">
        <v>145023.07999999999</v>
      </c>
      <c r="J219" s="1" t="s">
        <v>388</v>
      </c>
      <c r="K219" s="4" t="s">
        <v>109</v>
      </c>
      <c r="L219" s="4">
        <v>1101107584</v>
      </c>
      <c r="M219" s="4">
        <v>30</v>
      </c>
    </row>
    <row r="220" spans="1:13" hidden="1">
      <c r="A220" s="4">
        <v>219</v>
      </c>
      <c r="B220" s="4" t="s">
        <v>310</v>
      </c>
      <c r="C220" s="4" t="s">
        <v>302</v>
      </c>
      <c r="D220" s="6">
        <v>22128000018</v>
      </c>
      <c r="E220" s="28">
        <v>42155</v>
      </c>
      <c r="F220" s="29">
        <v>42155</v>
      </c>
      <c r="G220" s="30" t="s">
        <v>300</v>
      </c>
      <c r="H220" s="4" t="s">
        <v>301</v>
      </c>
      <c r="I220" s="8">
        <v>0</v>
      </c>
      <c r="J220" s="4" t="s">
        <v>80</v>
      </c>
      <c r="K220" s="4" t="s">
        <v>303</v>
      </c>
      <c r="L220" s="4"/>
      <c r="M220" s="4" t="s">
        <v>22</v>
      </c>
    </row>
    <row r="221" spans="1:13" hidden="1">
      <c r="A221" s="4">
        <v>220</v>
      </c>
      <c r="B221" s="4" t="s">
        <v>310</v>
      </c>
      <c r="C221" s="4" t="s">
        <v>167</v>
      </c>
      <c r="D221" s="4">
        <v>22128000001</v>
      </c>
      <c r="E221" s="18">
        <v>41548</v>
      </c>
      <c r="F221" s="18">
        <v>41548</v>
      </c>
      <c r="G221" s="4">
        <v>6112</v>
      </c>
      <c r="H221" s="4" t="s">
        <v>104</v>
      </c>
      <c r="I221" s="8">
        <v>553027.48</v>
      </c>
      <c r="J221" s="4" t="s">
        <v>80</v>
      </c>
      <c r="K221" s="4" t="s">
        <v>105</v>
      </c>
      <c r="L221" s="4">
        <v>1101301856</v>
      </c>
      <c r="M221" s="4" t="s">
        <v>22</v>
      </c>
    </row>
    <row r="222" spans="1:13" hidden="1">
      <c r="A222" s="4">
        <v>221</v>
      </c>
      <c r="B222" s="4" t="s">
        <v>310</v>
      </c>
      <c r="C222" s="4" t="s">
        <v>167</v>
      </c>
      <c r="D222" s="4">
        <v>22128000002</v>
      </c>
      <c r="E222" s="18">
        <v>44571</v>
      </c>
      <c r="F222" s="18">
        <v>44571</v>
      </c>
      <c r="G222" s="4">
        <v>1812907</v>
      </c>
      <c r="H222" s="4" t="s">
        <v>104</v>
      </c>
      <c r="I222" s="8">
        <v>18889.060000000001</v>
      </c>
      <c r="J222" s="4" t="s">
        <v>80</v>
      </c>
      <c r="K222" s="4" t="s">
        <v>105</v>
      </c>
      <c r="L222" s="4">
        <v>1101301856</v>
      </c>
      <c r="M222" s="4" t="s">
        <v>22</v>
      </c>
    </row>
    <row r="223" spans="1:13" hidden="1">
      <c r="A223" s="4">
        <v>222</v>
      </c>
      <c r="B223" s="4" t="s">
        <v>310</v>
      </c>
      <c r="C223" s="4" t="s">
        <v>167</v>
      </c>
      <c r="D223" s="4">
        <v>22128000003</v>
      </c>
      <c r="E223" s="31">
        <v>44571</v>
      </c>
      <c r="F223" s="18">
        <v>44571</v>
      </c>
      <c r="G223" s="4">
        <v>1312921</v>
      </c>
      <c r="H223" s="4" t="s">
        <v>104</v>
      </c>
      <c r="I223" s="8">
        <v>555619.31000000006</v>
      </c>
      <c r="J223" s="4" t="s">
        <v>80</v>
      </c>
      <c r="K223" s="4" t="s">
        <v>105</v>
      </c>
      <c r="L223" s="4">
        <v>1101301856</v>
      </c>
      <c r="M223" s="4" t="s">
        <v>22</v>
      </c>
    </row>
    <row r="224" spans="1:13" s="11" customFormat="1" hidden="1">
      <c r="A224" s="4">
        <v>223</v>
      </c>
      <c r="B224" s="4" t="s">
        <v>310</v>
      </c>
      <c r="C224" s="6" t="s">
        <v>167</v>
      </c>
      <c r="D224" s="6">
        <v>22128000004</v>
      </c>
      <c r="E224" s="12">
        <v>44561</v>
      </c>
      <c r="F224" s="12">
        <v>44562</v>
      </c>
      <c r="G224" s="6" t="s">
        <v>112</v>
      </c>
      <c r="H224" s="6" t="s">
        <v>113</v>
      </c>
      <c r="I224" s="8">
        <v>1497378.15</v>
      </c>
      <c r="J224" s="6" t="s">
        <v>80</v>
      </c>
      <c r="K224" s="6" t="s">
        <v>114</v>
      </c>
      <c r="L224" s="6">
        <v>1105016225</v>
      </c>
      <c r="M224" s="6" t="s">
        <v>111</v>
      </c>
    </row>
    <row r="225" spans="1:13" hidden="1">
      <c r="A225" s="4">
        <v>224</v>
      </c>
      <c r="B225" s="4" t="s">
        <v>310</v>
      </c>
      <c r="C225" s="4" t="s">
        <v>167</v>
      </c>
      <c r="D225" s="4">
        <v>22128000005</v>
      </c>
      <c r="E225" s="18">
        <v>44571</v>
      </c>
      <c r="F225" s="18">
        <v>44610</v>
      </c>
      <c r="G225" s="4" t="s">
        <v>180</v>
      </c>
      <c r="H225" s="4" t="s">
        <v>127</v>
      </c>
      <c r="I225" s="8">
        <v>1554687.49</v>
      </c>
      <c r="J225" s="4" t="s">
        <v>80</v>
      </c>
      <c r="K225" s="4" t="s">
        <v>181</v>
      </c>
      <c r="L225" s="4">
        <v>1103006077</v>
      </c>
      <c r="M225" s="4" t="s">
        <v>111</v>
      </c>
    </row>
    <row r="226" spans="1:13" hidden="1">
      <c r="A226" s="4">
        <v>225</v>
      </c>
      <c r="B226" s="4" t="s">
        <v>310</v>
      </c>
      <c r="C226" s="4" t="s">
        <v>167</v>
      </c>
      <c r="D226" s="4">
        <v>22128000006</v>
      </c>
      <c r="E226" s="18">
        <v>44600</v>
      </c>
      <c r="F226" s="18">
        <v>44600</v>
      </c>
      <c r="G226" s="4" t="s">
        <v>126</v>
      </c>
      <c r="H226" s="4" t="s">
        <v>127</v>
      </c>
      <c r="I226" s="39">
        <v>108236.82</v>
      </c>
      <c r="J226" s="4" t="s">
        <v>80</v>
      </c>
      <c r="K226" s="4" t="s">
        <v>128</v>
      </c>
      <c r="L226" s="4">
        <v>1105025332</v>
      </c>
      <c r="M226" s="4">
        <v>10</v>
      </c>
    </row>
    <row r="227" spans="1:13" hidden="1">
      <c r="A227" s="4">
        <v>226</v>
      </c>
      <c r="B227" s="4" t="s">
        <v>310</v>
      </c>
      <c r="C227" s="4" t="s">
        <v>167</v>
      </c>
      <c r="D227" s="4">
        <v>22128000007</v>
      </c>
      <c r="E227" s="18">
        <v>44571</v>
      </c>
      <c r="F227" s="18">
        <v>44571</v>
      </c>
      <c r="G227" s="4">
        <v>107</v>
      </c>
      <c r="H227" s="4" t="s">
        <v>144</v>
      </c>
      <c r="I227" s="8">
        <v>423775</v>
      </c>
      <c r="J227" s="4" t="s">
        <v>80</v>
      </c>
      <c r="K227" s="4" t="s">
        <v>159</v>
      </c>
      <c r="L227" s="4">
        <v>1105018092</v>
      </c>
      <c r="M227" s="4" t="s">
        <v>111</v>
      </c>
    </row>
    <row r="228" spans="1:13" hidden="1">
      <c r="A228" s="4">
        <v>227</v>
      </c>
      <c r="B228" s="4" t="s">
        <v>310</v>
      </c>
      <c r="C228" s="4" t="s">
        <v>167</v>
      </c>
      <c r="D228" s="4">
        <v>22128000008</v>
      </c>
      <c r="E228" s="18">
        <v>44223</v>
      </c>
      <c r="F228" s="18">
        <v>44223</v>
      </c>
      <c r="G228" s="4">
        <v>141050</v>
      </c>
      <c r="H228" s="4" t="s">
        <v>144</v>
      </c>
      <c r="I228" s="8">
        <v>226760.54</v>
      </c>
      <c r="J228" s="4" t="s">
        <v>80</v>
      </c>
      <c r="K228" s="4" t="s">
        <v>143</v>
      </c>
      <c r="L228" s="4">
        <v>1103043329</v>
      </c>
      <c r="M228" s="4" t="s">
        <v>111</v>
      </c>
    </row>
    <row r="229" spans="1:13" hidden="1">
      <c r="A229" s="4">
        <v>228</v>
      </c>
      <c r="B229" s="4" t="s">
        <v>310</v>
      </c>
      <c r="C229" s="4" t="s">
        <v>167</v>
      </c>
      <c r="D229" s="4">
        <v>22128000009</v>
      </c>
      <c r="E229" s="18">
        <v>44197</v>
      </c>
      <c r="F229" s="18">
        <v>44197</v>
      </c>
      <c r="G229" s="4">
        <v>140085</v>
      </c>
      <c r="H229" s="4" t="s">
        <v>144</v>
      </c>
      <c r="I229" s="8">
        <v>7153.88</v>
      </c>
      <c r="J229" s="4" t="s">
        <v>80</v>
      </c>
      <c r="K229" s="4" t="s">
        <v>242</v>
      </c>
      <c r="L229" s="4">
        <v>1105024466</v>
      </c>
      <c r="M229" s="4">
        <v>15</v>
      </c>
    </row>
    <row r="230" spans="1:13" hidden="1">
      <c r="A230" s="4">
        <v>229</v>
      </c>
      <c r="B230" s="4" t="s">
        <v>310</v>
      </c>
      <c r="C230" s="4" t="s">
        <v>167</v>
      </c>
      <c r="D230" s="4">
        <v>22128000011</v>
      </c>
      <c r="E230" s="18">
        <v>44561</v>
      </c>
      <c r="F230" s="18">
        <v>44562</v>
      </c>
      <c r="G230" s="4" t="s">
        <v>110</v>
      </c>
      <c r="H230" s="4" t="s">
        <v>77</v>
      </c>
      <c r="I230" s="8">
        <v>379345.64</v>
      </c>
      <c r="J230" s="4" t="s">
        <v>80</v>
      </c>
      <c r="K230" s="4" t="s">
        <v>114</v>
      </c>
      <c r="L230" s="4">
        <v>1105016225</v>
      </c>
      <c r="M230" s="4" t="s">
        <v>111</v>
      </c>
    </row>
    <row r="231" spans="1:13" ht="47.25" hidden="1">
      <c r="A231" s="4">
        <v>230</v>
      </c>
      <c r="B231" s="4" t="s">
        <v>310</v>
      </c>
      <c r="C231" s="1" t="s">
        <v>183</v>
      </c>
      <c r="D231" s="4">
        <v>22128000144</v>
      </c>
      <c r="E231" s="18">
        <v>44621</v>
      </c>
      <c r="F231" s="18">
        <v>44624</v>
      </c>
      <c r="G231" s="4">
        <v>22128000144</v>
      </c>
      <c r="H231" s="1" t="s">
        <v>182</v>
      </c>
      <c r="I231" s="5">
        <v>266666.65999999997</v>
      </c>
      <c r="J231" s="18">
        <v>44561</v>
      </c>
      <c r="K231" s="4" t="s">
        <v>184</v>
      </c>
      <c r="L231" s="4">
        <v>5254021109</v>
      </c>
      <c r="M231" s="4">
        <v>60</v>
      </c>
    </row>
    <row r="232" spans="1:13" hidden="1">
      <c r="A232" s="4">
        <v>231</v>
      </c>
      <c r="B232" s="4" t="s">
        <v>310</v>
      </c>
      <c r="C232" s="4" t="s">
        <v>190</v>
      </c>
      <c r="D232" s="4">
        <v>22128000163</v>
      </c>
      <c r="E232" s="18">
        <v>44635</v>
      </c>
      <c r="F232" s="18">
        <v>44635</v>
      </c>
      <c r="G232" s="4">
        <v>22128000163</v>
      </c>
      <c r="H232" s="4" t="s">
        <v>193</v>
      </c>
      <c r="I232" s="5">
        <v>432200</v>
      </c>
      <c r="J232" s="18">
        <v>44926</v>
      </c>
      <c r="K232" s="4" t="s">
        <v>198</v>
      </c>
      <c r="L232" s="4">
        <v>1215134398</v>
      </c>
      <c r="M232" s="4" t="s">
        <v>22</v>
      </c>
    </row>
    <row r="233" spans="1:13" hidden="1">
      <c r="A233" s="4">
        <v>232</v>
      </c>
      <c r="B233" s="4" t="s">
        <v>310</v>
      </c>
      <c r="C233" s="4" t="s">
        <v>16</v>
      </c>
      <c r="D233" s="4">
        <v>22128000182</v>
      </c>
      <c r="E233" s="18">
        <v>44687</v>
      </c>
      <c r="F233" s="18">
        <v>44687</v>
      </c>
      <c r="G233" s="4">
        <v>143623</v>
      </c>
      <c r="H233" s="4" t="s">
        <v>243</v>
      </c>
      <c r="I233" s="5">
        <v>79000</v>
      </c>
      <c r="J233" s="18">
        <v>44926</v>
      </c>
      <c r="K233" s="4" t="s">
        <v>244</v>
      </c>
      <c r="L233" s="19" t="s">
        <v>250</v>
      </c>
      <c r="M233" s="4">
        <v>60</v>
      </c>
    </row>
    <row r="234" spans="1:13" hidden="1">
      <c r="A234" s="4">
        <v>233</v>
      </c>
      <c r="B234" s="4" t="s">
        <v>310</v>
      </c>
      <c r="C234" s="4" t="s">
        <v>16</v>
      </c>
      <c r="D234" s="4">
        <v>22128000183</v>
      </c>
      <c r="E234" s="18">
        <v>44694</v>
      </c>
      <c r="F234" s="18">
        <v>44694</v>
      </c>
      <c r="G234" s="4">
        <v>144191</v>
      </c>
      <c r="H234" s="4" t="s">
        <v>247</v>
      </c>
      <c r="I234" s="5">
        <v>82000</v>
      </c>
      <c r="J234" s="18">
        <v>44926</v>
      </c>
      <c r="K234" s="4" t="s">
        <v>249</v>
      </c>
      <c r="L234" s="4">
        <v>7719891180</v>
      </c>
      <c r="M234" s="4">
        <v>45</v>
      </c>
    </row>
    <row r="235" spans="1:13" hidden="1">
      <c r="A235" s="4">
        <v>234</v>
      </c>
      <c r="B235" s="4" t="s">
        <v>310</v>
      </c>
      <c r="C235" s="4" t="s">
        <v>16</v>
      </c>
      <c r="D235" s="4">
        <v>22128000186</v>
      </c>
      <c r="E235" s="18">
        <v>44696</v>
      </c>
      <c r="F235" s="18">
        <v>44697</v>
      </c>
      <c r="G235" s="4">
        <v>144487</v>
      </c>
      <c r="H235" s="4" t="s">
        <v>261</v>
      </c>
      <c r="I235" s="5">
        <v>54276.800000000003</v>
      </c>
      <c r="J235" s="18">
        <v>44926</v>
      </c>
      <c r="K235" s="4" t="s">
        <v>139</v>
      </c>
      <c r="L235" s="4">
        <v>1101145043</v>
      </c>
      <c r="M235" s="4">
        <v>60</v>
      </c>
    </row>
    <row r="236" spans="1:13" hidden="1">
      <c r="A236" s="4">
        <v>235</v>
      </c>
      <c r="B236" s="4" t="s">
        <v>310</v>
      </c>
      <c r="C236" s="6" t="s">
        <v>16</v>
      </c>
      <c r="D236" s="4">
        <v>22128000141</v>
      </c>
      <c r="E236" s="18">
        <v>44707</v>
      </c>
      <c r="F236" s="18">
        <v>44707</v>
      </c>
      <c r="G236" s="4">
        <v>146186</v>
      </c>
      <c r="H236" s="4" t="s">
        <v>265</v>
      </c>
      <c r="I236" s="5">
        <v>99965.67</v>
      </c>
      <c r="J236" s="18">
        <v>44926</v>
      </c>
      <c r="K236" s="4" t="s">
        <v>139</v>
      </c>
      <c r="L236" s="4">
        <v>1101145043</v>
      </c>
      <c r="M236" s="4">
        <v>60</v>
      </c>
    </row>
    <row r="237" spans="1:13" ht="31.5" hidden="1">
      <c r="A237" s="4">
        <v>236</v>
      </c>
      <c r="B237" s="4" t="s">
        <v>310</v>
      </c>
      <c r="C237" s="1" t="s">
        <v>183</v>
      </c>
      <c r="D237" s="4">
        <v>22128000197</v>
      </c>
      <c r="E237" s="18">
        <v>44729</v>
      </c>
      <c r="F237" s="18">
        <v>44735</v>
      </c>
      <c r="G237" s="4">
        <v>22128000197</v>
      </c>
      <c r="H237" s="1" t="s">
        <v>277</v>
      </c>
      <c r="I237" s="5">
        <v>447592.5</v>
      </c>
      <c r="J237" s="18">
        <v>44926</v>
      </c>
      <c r="K237" s="4" t="s">
        <v>249</v>
      </c>
      <c r="L237" s="4">
        <v>7719891180</v>
      </c>
      <c r="M237" s="4">
        <v>60</v>
      </c>
    </row>
    <row r="238" spans="1:13" hidden="1">
      <c r="A238" s="4">
        <v>237</v>
      </c>
      <c r="B238" s="4" t="s">
        <v>310</v>
      </c>
      <c r="C238" s="4" t="s">
        <v>227</v>
      </c>
      <c r="D238" s="4">
        <v>22151101006</v>
      </c>
      <c r="E238" s="18">
        <v>44747</v>
      </c>
      <c r="F238" s="18">
        <v>44754</v>
      </c>
      <c r="G238" s="4">
        <v>22151101006</v>
      </c>
      <c r="H238" s="4" t="s">
        <v>389</v>
      </c>
      <c r="I238" s="5">
        <v>42650</v>
      </c>
      <c r="J238" s="18">
        <v>44926</v>
      </c>
      <c r="K238" s="4" t="s">
        <v>390</v>
      </c>
      <c r="L238" s="19" t="s">
        <v>391</v>
      </c>
      <c r="M238" s="4">
        <v>30</v>
      </c>
    </row>
    <row r="239" spans="1:13" hidden="1">
      <c r="A239" s="4">
        <v>238</v>
      </c>
      <c r="B239" s="4" t="s">
        <v>310</v>
      </c>
      <c r="C239" s="1" t="s">
        <v>47</v>
      </c>
      <c r="D239" s="4">
        <v>22151101007</v>
      </c>
      <c r="E239" s="18">
        <v>44820</v>
      </c>
      <c r="F239" s="18">
        <v>44820</v>
      </c>
      <c r="G239" s="4">
        <v>22151101007</v>
      </c>
      <c r="H239" s="4" t="s">
        <v>392</v>
      </c>
      <c r="I239" s="5">
        <v>549000</v>
      </c>
      <c r="J239" s="18">
        <v>44926</v>
      </c>
      <c r="K239" s="4" t="s">
        <v>393</v>
      </c>
      <c r="L239" s="19" t="s">
        <v>394</v>
      </c>
      <c r="M239" s="4">
        <v>30</v>
      </c>
    </row>
    <row r="240" spans="1:13" hidden="1">
      <c r="A240" s="4">
        <v>239</v>
      </c>
      <c r="B240" s="4" t="s">
        <v>310</v>
      </c>
      <c r="C240" s="4" t="s">
        <v>227</v>
      </c>
      <c r="D240" s="4">
        <v>22151101009</v>
      </c>
      <c r="E240" s="18">
        <v>44853</v>
      </c>
      <c r="F240" s="18">
        <v>44854</v>
      </c>
      <c r="G240" s="4">
        <v>22151101009</v>
      </c>
      <c r="H240" s="4" t="s">
        <v>452</v>
      </c>
      <c r="I240" s="5">
        <v>111350</v>
      </c>
      <c r="J240" s="18">
        <v>44926</v>
      </c>
      <c r="K240" s="4" t="s">
        <v>453</v>
      </c>
      <c r="L240" s="19" t="s">
        <v>454</v>
      </c>
      <c r="M240" s="4">
        <v>30</v>
      </c>
    </row>
    <row r="241" spans="1:13" hidden="1">
      <c r="A241" s="4">
        <v>240</v>
      </c>
      <c r="B241" s="4" t="s">
        <v>310</v>
      </c>
      <c r="C241" s="4" t="s">
        <v>190</v>
      </c>
      <c r="D241" s="4">
        <v>22151101008</v>
      </c>
      <c r="E241" s="18">
        <v>44846</v>
      </c>
      <c r="F241" s="18">
        <v>44862</v>
      </c>
      <c r="G241" s="4">
        <v>22151101008</v>
      </c>
      <c r="H241" s="4" t="s">
        <v>455</v>
      </c>
      <c r="I241" s="5">
        <v>2386000</v>
      </c>
      <c r="J241" s="18">
        <v>44926</v>
      </c>
      <c r="K241" s="4" t="s">
        <v>456</v>
      </c>
      <c r="L241" s="19" t="s">
        <v>457</v>
      </c>
      <c r="M241" s="4" t="s">
        <v>22</v>
      </c>
    </row>
    <row r="242" spans="1:13" ht="31.5" hidden="1">
      <c r="A242" s="4">
        <v>241</v>
      </c>
      <c r="B242" s="4" t="s">
        <v>310</v>
      </c>
      <c r="C242" s="4" t="s">
        <v>35</v>
      </c>
      <c r="D242" s="4">
        <v>22128000015</v>
      </c>
      <c r="E242" s="29">
        <v>43238</v>
      </c>
      <c r="F242" s="29">
        <v>43238</v>
      </c>
      <c r="G242" s="4" t="s">
        <v>304</v>
      </c>
      <c r="H242" s="1" t="s">
        <v>306</v>
      </c>
      <c r="I242" s="5">
        <f>6*14185.53</f>
        <v>85113.180000000008</v>
      </c>
      <c r="J242" s="4" t="s">
        <v>80</v>
      </c>
      <c r="K242" s="4" t="s">
        <v>305</v>
      </c>
      <c r="L242" s="4"/>
      <c r="M242" s="4" t="s">
        <v>22</v>
      </c>
    </row>
    <row r="243" spans="1:13" ht="31.5" hidden="1">
      <c r="A243" s="4">
        <v>242</v>
      </c>
      <c r="B243" s="4" t="s">
        <v>310</v>
      </c>
      <c r="C243" s="4" t="s">
        <v>320</v>
      </c>
      <c r="D243" s="4" t="s">
        <v>107</v>
      </c>
      <c r="E243" s="18">
        <v>44896</v>
      </c>
      <c r="F243" s="18">
        <v>44897</v>
      </c>
      <c r="G243" s="4" t="s">
        <v>458</v>
      </c>
      <c r="H243" s="1" t="s">
        <v>459</v>
      </c>
      <c r="I243" s="5">
        <v>54530</v>
      </c>
      <c r="J243" s="18">
        <v>44926</v>
      </c>
      <c r="K243" s="4" t="s">
        <v>460</v>
      </c>
      <c r="L243" s="4">
        <v>1101066602</v>
      </c>
      <c r="M243" s="4">
        <v>10</v>
      </c>
    </row>
    <row r="244" spans="1:13" ht="31.5">
      <c r="A244" s="4">
        <v>243</v>
      </c>
      <c r="B244" s="4" t="s">
        <v>310</v>
      </c>
      <c r="C244" s="4" t="s">
        <v>17</v>
      </c>
      <c r="D244" s="4"/>
      <c r="E244" s="18">
        <v>44854</v>
      </c>
      <c r="F244" s="18">
        <v>44854</v>
      </c>
      <c r="G244" s="4" t="s">
        <v>461</v>
      </c>
      <c r="H244" s="1" t="s">
        <v>462</v>
      </c>
      <c r="I244" s="5">
        <v>26000</v>
      </c>
      <c r="J244" s="18">
        <v>44926</v>
      </c>
      <c r="K244" s="4" t="s">
        <v>463</v>
      </c>
      <c r="L244" s="4">
        <v>7725496438</v>
      </c>
      <c r="M244" s="4" t="s">
        <v>22</v>
      </c>
    </row>
    <row r="245" spans="1:13" hidden="1">
      <c r="A245" s="4">
        <v>244</v>
      </c>
      <c r="B245" s="4" t="s">
        <v>310</v>
      </c>
      <c r="C245" s="4" t="s">
        <v>299</v>
      </c>
      <c r="D245" s="4">
        <v>22128000043</v>
      </c>
      <c r="E245" s="28">
        <v>44347</v>
      </c>
      <c r="F245" s="28">
        <v>44347</v>
      </c>
      <c r="G245" s="4" t="s">
        <v>307</v>
      </c>
      <c r="H245" s="4" t="s">
        <v>308</v>
      </c>
      <c r="I245" s="8" t="s">
        <v>464</v>
      </c>
      <c r="J245" s="28">
        <v>45077</v>
      </c>
      <c r="K245" s="32" t="s">
        <v>309</v>
      </c>
      <c r="L245" s="4"/>
      <c r="M245" s="4">
        <v>30</v>
      </c>
    </row>
    <row r="246" spans="1:13">
      <c r="A246" s="4">
        <v>245</v>
      </c>
      <c r="B246" s="4" t="s">
        <v>310</v>
      </c>
      <c r="C246" s="4" t="s">
        <v>17</v>
      </c>
      <c r="D246" s="4">
        <v>22128000021</v>
      </c>
      <c r="E246" s="18">
        <v>44909</v>
      </c>
      <c r="F246" s="18">
        <v>44909</v>
      </c>
      <c r="G246" s="4">
        <v>1</v>
      </c>
      <c r="H246" s="4" t="s">
        <v>465</v>
      </c>
      <c r="I246" s="5">
        <v>42253.5</v>
      </c>
      <c r="J246" s="18">
        <v>44926</v>
      </c>
      <c r="K246" s="4" t="s">
        <v>441</v>
      </c>
      <c r="L246" s="19" t="s">
        <v>442</v>
      </c>
      <c r="M246" s="4">
        <v>3</v>
      </c>
    </row>
    <row r="247" spans="1:13">
      <c r="A247" s="4">
        <v>246</v>
      </c>
      <c r="B247" s="4" t="s">
        <v>310</v>
      </c>
      <c r="C247" s="4" t="s">
        <v>17</v>
      </c>
      <c r="D247" s="4" t="s">
        <v>107</v>
      </c>
      <c r="E247" s="18">
        <v>44915</v>
      </c>
      <c r="F247" s="18">
        <v>44915</v>
      </c>
      <c r="G247" s="4">
        <v>2</v>
      </c>
      <c r="H247" s="4" t="s">
        <v>465</v>
      </c>
      <c r="I247" s="5">
        <v>18287</v>
      </c>
      <c r="J247" s="18">
        <v>44926</v>
      </c>
      <c r="K247" s="4" t="s">
        <v>441</v>
      </c>
      <c r="L247" s="19" t="s">
        <v>442</v>
      </c>
      <c r="M247" s="4">
        <v>3</v>
      </c>
    </row>
    <row r="248" spans="1:13">
      <c r="A248" s="4">
        <v>247</v>
      </c>
      <c r="B248" s="4" t="s">
        <v>310</v>
      </c>
      <c r="C248" s="4" t="s">
        <v>17</v>
      </c>
      <c r="D248" s="4" t="s">
        <v>107</v>
      </c>
      <c r="E248" s="18">
        <v>44921</v>
      </c>
      <c r="F248" s="18">
        <v>44921</v>
      </c>
      <c r="G248" s="4">
        <v>3</v>
      </c>
      <c r="H248" s="4" t="s">
        <v>465</v>
      </c>
      <c r="I248" s="5">
        <v>46635</v>
      </c>
      <c r="J248" s="18">
        <v>44926</v>
      </c>
      <c r="K248" s="4" t="s">
        <v>441</v>
      </c>
      <c r="L248" s="19" t="s">
        <v>442</v>
      </c>
      <c r="M248" s="4">
        <v>3</v>
      </c>
    </row>
    <row r="251" spans="1:13">
      <c r="I251" s="9"/>
    </row>
    <row r="253" spans="1:13">
      <c r="I253" s="9"/>
    </row>
    <row r="257" spans="5:14">
      <c r="I257" s="9"/>
    </row>
    <row r="261" spans="5:14">
      <c r="I261" s="9"/>
    </row>
    <row r="262" spans="5:14" s="11" customFormat="1">
      <c r="E262" s="3"/>
      <c r="F262" s="3"/>
      <c r="G262" s="3"/>
      <c r="N262" s="3"/>
    </row>
    <row r="265" spans="5:14">
      <c r="I265" s="9"/>
    </row>
    <row r="267" spans="5:14">
      <c r="I267" s="9"/>
    </row>
  </sheetData>
  <autoFilter ref="C1:C248">
    <filterColumn colId="0">
      <filters>
        <filter val="п.п.11"/>
      </filters>
    </filterColumn>
  </autoFilter>
  <pageMargins left="0.7" right="0.7" top="0.75" bottom="0.75" header="0.3" footer="0.3"/>
  <pageSetup paperSize="9" orientation="portrait" horizontalDpi="180" verticalDpi="180" r:id="rId1"/>
  <ignoredErrors>
    <ignoredError sqref="L4:L24 G16:G33 D9:D22 L48:L61 L69:L86 L137:L167 L191:L203 L233:L2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2023-01-18T12:47:04Z</dcterms:modified>
</cp:coreProperties>
</file>